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F - QUY DAU TU CAN BANG LINH HOAT TECHCOM - 11561238 - BIDB599999\BAO CAO DINH KY\NAM 2026\1. BAO CAO NGAY\"/>
    </mc:Choice>
  </mc:AlternateContent>
  <bookViews>
    <workbookView showHorizontalScroll="0" showVerticalScroll="0" showSheetTabs="0"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'[1]VCSH-NAV'!$M$1:$M$65536</definedName>
    <definedName name="FEE_DXX">'[1]VCSH-NAV'!$N$1:$N$65536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NAV'!$E$1:$E$65536</definedName>
    <definedName name="NGAY" localSheetId="0">[5]NAV!$A$6:$IV$6</definedName>
    <definedName name="NGAY">[4]NAV!$D$7:$EV$7</definedName>
    <definedName name="Ngay.NAV">'[1]Theo doi NAV'!$B$1:$B$65536</definedName>
    <definedName name="Ngày_định_giá">[4]NAV!$A$6:$IV$6</definedName>
    <definedName name="NGAY_GD_CCQ">'[1]VCSH-NAV'!$I$1:$I$65536</definedName>
    <definedName name="NGAY_MUA_BAN">'[4]VON CSH'!$I$1:$I$65536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CSH'!$M$1:$M$65536</definedName>
    <definedName name="PHI_FM">'[4]VON CSH'!$L$1:$L$65536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'[1]VCSH-NAV'!$G$1:$G$65536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'[1]VCSH-NAV'!$Q$1:$Q$65536</definedName>
    <definedName name="THANGDU_PH">'[1]VCSH-NAV'!$P$1:$P$65536</definedName>
    <definedName name="THUE_CCQ">'[1]VCSH-NAV'!$O$1:$O$65536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G20" i="1" l="1"/>
  <c r="E14" i="1" s="1"/>
  <c r="G27" i="1"/>
  <c r="G28" i="1" s="1"/>
  <c r="E16" i="1" l="1"/>
  <c r="E17" i="1" s="1"/>
  <c r="E15" i="1"/>
</calcChain>
</file>

<file path=xl/sharedStrings.xml><?xml version="1.0" encoding="utf-8"?>
<sst xmlns="http://schemas.openxmlformats.org/spreadsheetml/2006/main" count="42" uniqueCount="42">
  <si>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</si>
  <si>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</si>
  <si>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</si>
  <si>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</si>
  <si>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</si>
  <si>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</si>
  <si>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</si>
  <si>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</si>
  <si>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</si>
  <si>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</si>
  <si>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</si>
  <si>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</si>
  <si>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</si>
  <si>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</si>
  <si>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</si>
  <si>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</si>
  <si>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</si>
  <si>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</si>
  <si>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</si>
  <si>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</si>
  <si>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</si>
  <si>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</si>
  <si>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</si>
  <si>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</si>
  <si>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</si>
  <si>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t>Phó Giám đốc Phòng Giao dịch và Dịch vụ Chứng khoán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</si>
  <si>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</si>
  <si>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t xml:space="preserve"> </t>
  </si>
  <si>
    <r>
      <t xml:space="preserve">Quỹ đầu tư Cân bằng linh hoạt Techcom
</t>
    </r>
    <r>
      <rPr>
        <sz val="13"/>
        <rFont val="Times New Roman"/>
        <family val="1"/>
      </rPr>
      <t>Techcom Balanced Flexi Fund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</si>
  <si>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</si>
  <si>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của quỹ/per Fund</t>
  </si>
  <si>
    <t>của một chứng chỉ quỹ/per Fund Certificate</t>
  </si>
  <si>
    <t>của một lô chứng chỉ quỹ/per lot of Fund Certificate</t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</si>
  <si>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</si>
  <si>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t>Số lượng chứng chỉ quỹ/Fund certificates</t>
  </si>
  <si>
    <t>Tổng giá trị/Total amount</t>
  </si>
  <si>
    <t>Tỷ lệ sở hữu/Ownership ratio</t>
  </si>
  <si>
    <t>Kỳ báo cáo này
Last period</t>
  </si>
  <si>
    <t>Vũ Minh Hồng</t>
  </si>
  <si>
    <t>Đại diện có thẩm quyền của Công ty quản lý Quỹ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</si>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</sst>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5"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69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i/>
      <sz val="13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name val="Calibri"/>
      <family val="2"/>
      <scheme val="minor"/>
    </font>
    <font>
      <sz val="13"/>
      <color theme="1"/>
      <name val="Times New Roman"/>
      <family val="1"/>
    </font>
    <font>
      <sz val="1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06">
    <xf numFmtId="0" fontId="0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1" applyBorder="0"/>
    <xf numFmtId="170" fontId="64" fillId="0" borderId="0" applyFont="0" applyFill="0" applyBorder="0" applyAlignment="0" applyProtection="0"/>
    <xf numFmtId="170" fontId="64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69" fontId="65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64" fillId="0" borderId="0" applyFont="0" applyFill="0" applyBorder="0" applyAlignment="0" applyProtection="0"/>
    <xf numFmtId="173" fontId="64" fillId="0" borderId="0" applyFont="0" applyFill="0" applyBorder="0" applyAlignment="0" applyProtection="0"/>
    <xf numFmtId="173" fontId="64" fillId="0" borderId="0" applyFont="0" applyFill="0" applyBorder="0" applyAlignment="0" applyProtection="0"/>
    <xf numFmtId="170" fontId="64" fillId="0" borderId="0" applyFont="0" applyFill="0" applyBorder="0" applyAlignment="0" applyProtection="0"/>
    <xf numFmtId="170" fontId="64" fillId="0" borderId="0" applyFont="0" applyFill="0" applyBorder="0" applyAlignment="0" applyProtection="0"/>
    <xf numFmtId="170" fontId="64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4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4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70" fontId="64" fillId="0" borderId="0" applyFont="0" applyFill="0" applyBorder="0" applyAlignment="0" applyProtection="0"/>
    <xf numFmtId="170" fontId="64" fillId="0" borderId="0" applyFont="0" applyFill="0" applyBorder="0" applyAlignment="0" applyProtection="0"/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2" applyFont="0" applyFill="0" applyBorder="0" applyProtection="0"/>
    <xf numFmtId="38" fontId="28" fillId="2" borderId="0" applyNumberFormat="0" applyBorder="0" applyAlignment="0" applyProtection="0"/>
    <xf numFmtId="0" fontId="29" fillId="0" borderId="0">
      <alignment horizontal="left"/>
    </xf>
    <xf numFmtId="0" fontId="30" fillId="0" borderId="3" applyNumberFormat="0" applyAlignment="0" applyProtection="0">
      <alignment horizontal="left" vertical="center"/>
    </xf>
    <xf numFmtId="0" fontId="30" fillId="0" borderId="4">
      <alignment horizontal="left" vertical="center"/>
    </xf>
    <xf numFmtId="14" fontId="31" fillId="3" borderId="5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4" borderId="6" applyNumberFormat="0" applyBorder="0" applyAlignment="0" applyProtection="0"/>
    <xf numFmtId="184" fontId="33" fillId="5" borderId="0"/>
    <xf numFmtId="184" fontId="33" fillId="6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5"/>
    <xf numFmtId="198" fontId="35" fillId="0" borderId="7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6"/>
    <xf numFmtId="0" fontId="15" fillId="0" borderId="0"/>
    <xf numFmtId="37" fontId="38" fillId="0" borderId="0"/>
    <xf numFmtId="0" fontId="39" fillId="0" borderId="6" applyNumberFormat="0" applyFont="0" applyFill="0" applyBorder="0" applyAlignment="0">
      <alignment horizontal="center"/>
    </xf>
    <xf numFmtId="203" fontId="40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" fillId="0" borderId="0"/>
    <xf numFmtId="0" fontId="1" fillId="0" borderId="0"/>
    <xf numFmtId="0" fontId="6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" fillId="0" borderId="0"/>
    <xf numFmtId="0" fontId="64" fillId="0" borderId="0"/>
    <xf numFmtId="0" fontId="6" fillId="0" borderId="0"/>
    <xf numFmtId="0" fontId="64" fillId="0" borderId="0"/>
    <xf numFmtId="0" fontId="7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9" fontId="64" fillId="0" borderId="0" applyFont="0" applyFill="0" applyBorder="0" applyAlignment="0" applyProtection="0"/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8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9">
      <alignment horizontal="right" vertical="center"/>
    </xf>
    <xf numFmtId="210" fontId="26" fillId="0" borderId="9">
      <alignment horizontal="center"/>
    </xf>
    <xf numFmtId="3" fontId="45" fillId="0" borderId="10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6"/>
    <xf numFmtId="0" fontId="47" fillId="7" borderId="6">
      <alignment horizontal="left" vertical="center"/>
    </xf>
    <xf numFmtId="164" fontId="48" fillId="0" borderId="11">
      <alignment horizontal="left" vertical="top"/>
    </xf>
    <xf numFmtId="164" fontId="14" fillId="0" borderId="12">
      <alignment horizontal="left" vertical="top"/>
    </xf>
    <xf numFmtId="0" fontId="49" fillId="0" borderId="12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116" applyFont="1" applyAlignment="1">
      <alignment vertical="top"/>
    </xf>
    <xf numFmtId="0" fontId="2" fillId="0" borderId="0" xfId="116" applyFont="1" applyAlignment="1">
      <alignment horizontal="center" vertical="top"/>
    </xf>
    <xf numFmtId="170" fontId="4" fillId="0" borderId="0" xfId="58" applyFont="1" applyFill="1" applyBorder="1" applyAlignment="1">
      <alignment horizontal="left" vertical="center"/>
    </xf>
    <xf numFmtId="170" fontId="4" fillId="0" borderId="0" xfId="58" applyFont="1" applyFill="1" applyAlignment="1">
      <alignment horizontal="left" vertical="center"/>
    </xf>
    <xf numFmtId="0" fontId="3" fillId="8" borderId="0" xfId="130" applyFont="1" applyFill="1" applyAlignment="1">
      <alignment vertical="center"/>
    </xf>
    <xf numFmtId="0" fontId="3" fillId="8" borderId="0" xfId="130" applyFont="1" applyFill="1" applyAlignment="1">
      <alignment horizontal="right" vertical="center"/>
    </xf>
    <xf numFmtId="0" fontId="3" fillId="8" borderId="0" xfId="130" applyFont="1" applyFill="1" applyAlignment="1">
      <alignment vertical="center" wrapText="1"/>
    </xf>
    <xf numFmtId="0" fontId="2" fillId="8" borderId="0" xfId="130" applyFont="1" applyFill="1" applyAlignment="1">
      <alignment vertical="center"/>
    </xf>
    <xf numFmtId="174" fontId="2" fillId="8" borderId="6" xfId="46" applyNumberFormat="1" applyFont="1" applyFill="1" applyBorder="1" applyAlignment="1">
      <alignment horizontal="right" vertical="center" wrapText="1"/>
    </xf>
    <xf numFmtId="0" fontId="3" fillId="8" borderId="0" xfId="144" applyFont="1" applyFill="1" applyAlignment="1">
      <alignment horizontal="left" vertical="center"/>
    </xf>
    <xf numFmtId="0" fontId="3" fillId="8" borderId="0" xfId="144" applyFont="1" applyFill="1" applyAlignment="1">
      <alignment vertical="center"/>
    </xf>
    <xf numFmtId="2" fontId="3" fillId="8" borderId="0" xfId="144" applyNumberFormat="1" applyFont="1" applyFill="1" applyAlignment="1">
      <alignment horizontal="center" vertical="center"/>
    </xf>
    <xf numFmtId="0" fontId="3" fillId="0" borderId="0" xfId="144" applyNumberFormat="1" applyFont="1" applyFill="1" applyBorder="1" applyAlignment="1">
      <alignment horizontal="left" vertical="center"/>
    </xf>
    <xf numFmtId="174" fontId="3" fillId="8" borderId="0" xfId="53" applyNumberFormat="1" applyFont="1" applyFill="1" applyAlignment="1">
      <alignment horizontal="center" vertical="center"/>
    </xf>
    <xf numFmtId="2" fontId="2" fillId="8" borderId="0" xfId="144" applyNumberFormat="1" applyFont="1" applyFill="1" applyAlignment="1">
      <alignment vertical="center"/>
    </xf>
    <xf numFmtId="0" fontId="3" fillId="0" borderId="0" xfId="116" applyFont="1" applyFill="1" applyAlignment="1">
      <alignment horizontal="left" vertical="center"/>
    </xf>
    <xf numFmtId="0" fontId="3" fillId="8" borderId="13" xfId="144" applyNumberFormat="1" applyFont="1" applyFill="1" applyBorder="1" applyAlignment="1">
      <alignment vertical="center"/>
    </xf>
    <xf numFmtId="0" fontId="3" fillId="8" borderId="13" xfId="144" applyNumberFormat="1" applyFont="1" applyFill="1" applyBorder="1" applyAlignment="1">
      <alignment horizontal="left" vertical="center"/>
    </xf>
    <xf numFmtId="0" fontId="3" fillId="0" borderId="0" xfId="116" applyFont="1"/>
    <xf numFmtId="2" fontId="3" fillId="8" borderId="0" xfId="144" applyNumberFormat="1" applyFont="1" applyFill="1" applyAlignment="1">
      <alignment vertical="center"/>
    </xf>
    <xf numFmtId="0" fontId="2" fillId="0" borderId="0" xfId="116" applyFont="1"/>
    <xf numFmtId="170" fontId="1" fillId="8" borderId="0" xfId="55" applyFont="1" applyFill="1" applyAlignment="1"/>
    <xf numFmtId="170" fontId="1" fillId="8" borderId="0" xfId="58" applyFont="1" applyFill="1" applyAlignment="1"/>
    <xf numFmtId="0" fontId="1" fillId="8" borderId="0" xfId="130" applyFont="1" applyFill="1" applyAlignment="1"/>
    <xf numFmtId="0" fontId="1" fillId="8" borderId="0" xfId="116" applyFont="1" applyFill="1"/>
    <xf numFmtId="0" fontId="1" fillId="8" borderId="0" xfId="116" applyFont="1" applyFill="1" applyAlignment="1"/>
    <xf numFmtId="0" fontId="1" fillId="8" borderId="0" xfId="116" applyFont="1" applyFill="1" applyAlignment="1">
      <alignment wrapText="1"/>
    </xf>
    <xf numFmtId="170" fontId="1" fillId="8" borderId="0" xfId="55" applyFont="1" applyFill="1"/>
    <xf numFmtId="170" fontId="1" fillId="8" borderId="0" xfId="58" applyFont="1" applyFill="1"/>
    <xf numFmtId="0" fontId="1" fillId="8" borderId="0" xfId="116" applyFont="1" applyFill="1" applyAlignment="1">
      <alignment horizontal="center" vertical="top" wrapText="1"/>
    </xf>
    <xf numFmtId="172" fontId="2" fillId="8" borderId="0" xfId="116" applyNumberFormat="1" applyFont="1" applyFill="1" applyAlignment="1">
      <alignment horizontal="right" vertical="center"/>
    </xf>
    <xf numFmtId="173" fontId="2" fillId="8" borderId="0" xfId="116" applyNumberFormat="1" applyFont="1" applyFill="1" applyAlignment="1">
      <alignment horizontal="left" vertical="center"/>
    </xf>
    <xf numFmtId="170" fontId="1" fillId="8" borderId="0" xfId="55" applyFont="1" applyFill="1" applyAlignment="1">
      <alignment vertical="center"/>
    </xf>
    <xf numFmtId="170" fontId="1" fillId="8" borderId="0" xfId="58" applyFont="1" applyFill="1" applyAlignment="1">
      <alignment vertical="center"/>
    </xf>
    <xf numFmtId="0" fontId="1" fillId="8" borderId="0" xfId="116" applyFont="1" applyFill="1" applyAlignment="1">
      <alignment vertical="center"/>
    </xf>
    <xf numFmtId="0" fontId="2" fillId="8" borderId="0" xfId="116" applyFont="1" applyFill="1" applyAlignment="1">
      <alignment vertical="center"/>
    </xf>
    <xf numFmtId="0" fontId="2" fillId="8" borderId="0" xfId="130" applyFont="1" applyFill="1" applyAlignment="1">
      <alignment horizontal="right" vertical="center"/>
    </xf>
    <xf numFmtId="170" fontId="62" fillId="8" borderId="0" xfId="55" applyFont="1" applyFill="1" applyAlignment="1">
      <alignment vertical="center"/>
    </xf>
    <xf numFmtId="170" fontId="62" fillId="8" borderId="0" xfId="58" applyFont="1" applyFill="1" applyAlignment="1">
      <alignment vertical="center"/>
    </xf>
    <xf numFmtId="0" fontId="62" fillId="8" borderId="0" xfId="130" applyFont="1" applyFill="1" applyAlignment="1">
      <alignment vertical="center"/>
    </xf>
    <xf numFmtId="170" fontId="62" fillId="8" borderId="0" xfId="55" applyFont="1" applyFill="1" applyAlignment="1">
      <alignment horizontal="center" vertical="center"/>
    </xf>
    <xf numFmtId="170" fontId="62" fillId="8" borderId="0" xfId="58" applyFont="1" applyFill="1" applyAlignment="1">
      <alignment horizontal="center" vertical="center"/>
    </xf>
    <xf numFmtId="0" fontId="62" fillId="8" borderId="0" xfId="130" applyFont="1" applyFill="1" applyAlignment="1">
      <alignment horizontal="center" vertical="center"/>
    </xf>
    <xf numFmtId="0" fontId="59" fillId="8" borderId="0" xfId="130" applyFont="1" applyFill="1" applyAlignment="1">
      <alignment horizontal="center"/>
    </xf>
    <xf numFmtId="0" fontId="3" fillId="8" borderId="0" xfId="130" applyFont="1" applyFill="1" applyAlignment="1">
      <alignment horizontal="center"/>
    </xf>
    <xf numFmtId="174" fontId="3" fillId="8" borderId="0" xfId="53" applyNumberFormat="1" applyFont="1" applyFill="1" applyAlignment="1">
      <alignment horizontal="center"/>
    </xf>
    <xf numFmtId="170" fontId="62" fillId="8" borderId="0" xfId="55" applyFont="1" applyFill="1" applyAlignment="1">
      <alignment horizontal="center"/>
    </xf>
    <xf numFmtId="170" fontId="62" fillId="8" borderId="0" xfId="58" applyFont="1" applyFill="1" applyAlignment="1">
      <alignment horizontal="center"/>
    </xf>
    <xf numFmtId="0" fontId="62" fillId="8" borderId="0" xfId="130" applyFont="1" applyFill="1" applyAlignment="1">
      <alignment horizontal="center"/>
    </xf>
    <xf numFmtId="0" fontId="2" fillId="8" borderId="0" xfId="130" applyFont="1" applyFill="1" applyAlignment="1">
      <alignment horizontal="center" vertical="top"/>
    </xf>
    <xf numFmtId="0" fontId="2" fillId="8" borderId="0" xfId="130" applyFont="1" applyFill="1" applyAlignment="1">
      <alignment vertical="top" wrapText="1"/>
    </xf>
    <xf numFmtId="170" fontId="66" fillId="8" borderId="0" xfId="55" applyFont="1" applyFill="1" applyAlignment="1">
      <alignment vertical="center"/>
    </xf>
    <xf numFmtId="170" fontId="66" fillId="8" borderId="0" xfId="58" applyFont="1" applyFill="1" applyAlignment="1">
      <alignment vertical="center"/>
    </xf>
    <xf numFmtId="0" fontId="66" fillId="8" borderId="0" xfId="130" applyFont="1" applyFill="1" applyAlignment="1">
      <alignment vertical="center"/>
    </xf>
    <xf numFmtId="0" fontId="3" fillId="8" borderId="0" xfId="130" applyFont="1" applyFill="1" applyAlignment="1">
      <alignment vertical="top" wrapText="1"/>
    </xf>
    <xf numFmtId="175" fontId="2" fillId="8" borderId="0" xfId="130" applyNumberFormat="1" applyFont="1" applyFill="1" applyAlignment="1">
      <alignment horizontal="left" vertical="top" wrapText="1"/>
    </xf>
    <xf numFmtId="0" fontId="3" fillId="8" borderId="0" xfId="130" applyFont="1" applyFill="1" applyAlignment="1">
      <alignment horizontal="left" vertical="top" wrapText="1"/>
    </xf>
    <xf numFmtId="174" fontId="63" fillId="0" borderId="0" xfId="53" applyNumberFormat="1" applyFont="1" applyFill="1" applyAlignment="1">
      <alignment horizontal="right" wrapText="1"/>
    </xf>
    <xf numFmtId="170" fontId="66" fillId="8" borderId="0" xfId="55" applyFont="1" applyFill="1"/>
    <xf numFmtId="170" fontId="66" fillId="8" borderId="0" xfId="58" applyFont="1" applyFill="1"/>
    <xf numFmtId="0" fontId="66" fillId="8" borderId="0" xfId="130" applyFont="1" applyFill="1"/>
    <xf numFmtId="0" fontId="3" fillId="9" borderId="11" xfId="130" applyFont="1" applyFill="1" applyBorder="1" applyAlignment="1">
      <alignment horizontal="center" vertical="center" wrapText="1"/>
    </xf>
    <xf numFmtId="174" fontId="3" fillId="9" borderId="11" xfId="53" applyNumberFormat="1" applyFont="1" applyFill="1" applyBorder="1" applyAlignment="1">
      <alignment horizontal="center" vertical="center" wrapText="1"/>
    </xf>
    <xf numFmtId="0" fontId="3" fillId="9" borderId="1" xfId="130" applyFont="1" applyFill="1" applyBorder="1" applyAlignment="1">
      <alignment horizontal="center" vertical="center" wrapText="1"/>
    </xf>
    <xf numFmtId="0" fontId="3" fillId="9" borderId="14" xfId="130" applyFont="1" applyFill="1" applyBorder="1" applyAlignment="1">
      <alignment horizontal="center" vertical="center" wrapText="1"/>
    </xf>
    <xf numFmtId="0" fontId="3" fillId="9" borderId="15" xfId="130" applyFont="1" applyFill="1" applyBorder="1" applyAlignment="1">
      <alignment horizontal="center" vertical="center" wrapText="1"/>
    </xf>
    <xf numFmtId="0" fontId="3" fillId="9" borderId="16" xfId="130" applyFont="1" applyFill="1" applyBorder="1" applyAlignment="1">
      <alignment horizontal="center" vertical="center" wrapText="1"/>
    </xf>
    <xf numFmtId="14" fontId="3" fillId="9" borderId="1" xfId="53" applyNumberFormat="1" applyFont="1" applyFill="1" applyBorder="1" applyAlignment="1">
      <alignment horizontal="center" vertical="center" wrapText="1"/>
    </xf>
    <xf numFmtId="0" fontId="3" fillId="8" borderId="6" xfId="130" applyFont="1" applyFill="1" applyBorder="1" applyAlignment="1">
      <alignment horizontal="center" vertical="center" wrapText="1"/>
    </xf>
    <xf numFmtId="0" fontId="1" fillId="8" borderId="0" xfId="116" applyFont="1" applyFill="1" applyBorder="1"/>
    <xf numFmtId="0" fontId="2" fillId="8" borderId="6" xfId="130" applyFont="1" applyFill="1" applyBorder="1" applyAlignment="1">
      <alignment horizontal="center" vertical="center" wrapText="1"/>
    </xf>
    <xf numFmtId="0" fontId="2" fillId="8" borderId="9" xfId="130" applyFont="1" applyFill="1" applyBorder="1" applyAlignment="1">
      <alignment horizontal="center" vertical="center" wrapText="1"/>
    </xf>
    <xf numFmtId="170" fontId="66" fillId="8" borderId="0" xfId="55" applyFont="1" applyFill="1" applyBorder="1"/>
    <xf numFmtId="170" fontId="66" fillId="8" borderId="0" xfId="130" applyNumberFormat="1" applyFont="1" applyFill="1" applyBorder="1"/>
    <xf numFmtId="0" fontId="2" fillId="8" borderId="0" xfId="130" applyFont="1" applyFill="1" applyBorder="1" applyAlignment="1">
      <alignment horizontal="center" vertical="center" wrapText="1"/>
    </xf>
    <xf numFmtId="0" fontId="59" fillId="8" borderId="0" xfId="130" applyFont="1" applyFill="1" applyBorder="1" applyAlignment="1">
      <alignment horizontal="left" vertical="center" wrapText="1"/>
    </xf>
    <xf numFmtId="170" fontId="2" fillId="8" borderId="0" xfId="46" applyFont="1" applyFill="1" applyBorder="1" applyAlignment="1">
      <alignment horizontal="right" vertical="center" wrapText="1"/>
    </xf>
    <xf numFmtId="2" fontId="66" fillId="8" borderId="0" xfId="144" applyNumberFormat="1" applyFont="1" applyFill="1" applyAlignment="1">
      <alignment vertical="center"/>
    </xf>
    <xf numFmtId="170" fontId="66" fillId="8" borderId="0" xfId="53" applyFont="1" applyFill="1" applyAlignment="1">
      <alignment vertical="center"/>
    </xf>
    <xf numFmtId="0" fontId="2" fillId="8" borderId="0" xfId="116" applyFont="1" applyFill="1"/>
    <xf numFmtId="3" fontId="3" fillId="8" borderId="0" xfId="130" applyNumberFormat="1" applyFont="1" applyFill="1" applyAlignment="1">
      <alignment horizontal="left" vertical="top" wrapText="1"/>
    </xf>
    <xf numFmtId="0" fontId="59" fillId="8" borderId="4" xfId="130" applyFont="1" applyFill="1" applyBorder="1" applyAlignment="1">
      <alignment horizontal="left" vertical="center" wrapText="1"/>
    </xf>
    <xf numFmtId="0" fontId="4" fillId="0" borderId="0" xfId="116" applyFont="1" applyFill="1" applyAlignment="1">
      <alignment horizontal="left" vertical="center"/>
    </xf>
    <xf numFmtId="0" fontId="3" fillId="8" borderId="0" xfId="144" applyNumberFormat="1" applyFont="1" applyFill="1" applyBorder="1" applyAlignment="1">
      <alignment vertical="center"/>
    </xf>
    <xf numFmtId="2" fontId="3" fillId="8" borderId="0" xfId="144" applyNumberFormat="1" applyFont="1" applyFill="1" applyAlignment="1">
      <alignment horizontal="center" vertical="center" wrapText="1"/>
    </xf>
    <xf numFmtId="217" fontId="2" fillId="8" borderId="0" xfId="130" applyNumberFormat="1" applyFont="1" applyFill="1" applyAlignment="1">
      <alignment horizontal="left" vertical="top" wrapText="1"/>
    </xf>
    <xf numFmtId="218" fontId="66" fillId="8" borderId="0" xfId="58" applyNumberFormat="1" applyFont="1" applyFill="1"/>
    <xf numFmtId="174" fontId="66" fillId="8" borderId="0" xfId="55" applyNumberFormat="1" applyFont="1" applyFill="1" applyBorder="1"/>
    <xf numFmtId="170" fontId="66" fillId="8" borderId="0" xfId="35" applyFont="1" applyFill="1" applyBorder="1"/>
    <xf numFmtId="14" fontId="66" fillId="8" borderId="0" xfId="55" applyNumberFormat="1" applyFont="1" applyFill="1"/>
    <xf numFmtId="14" fontId="1" fillId="8" borderId="0" xfId="55" applyNumberFormat="1" applyFont="1" applyFill="1"/>
    <xf numFmtId="170" fontId="1" fillId="8" borderId="0" xfId="116" applyNumberFormat="1" applyFont="1" applyFill="1"/>
    <xf numFmtId="170" fontId="67" fillId="8" borderId="6" xfId="46" applyFont="1" applyFill="1" applyBorder="1" applyAlignment="1">
      <alignment horizontal="right" vertical="center" wrapText="1"/>
    </xf>
    <xf numFmtId="174" fontId="67" fillId="8" borderId="6" xfId="46" applyNumberFormat="1" applyFont="1" applyFill="1" applyBorder="1" applyAlignment="1">
      <alignment horizontal="right" vertical="center" wrapText="1"/>
    </xf>
    <xf numFmtId="4" fontId="67" fillId="8" borderId="6" xfId="46" applyNumberFormat="1" applyFont="1" applyFill="1" applyBorder="1" applyAlignment="1">
      <alignment horizontal="right" vertical="center" wrapText="1"/>
    </xf>
    <xf numFmtId="218" fontId="67" fillId="8" borderId="6" xfId="46" applyNumberFormat="1" applyFont="1" applyFill="1" applyBorder="1" applyAlignment="1">
      <alignment horizontal="right" vertical="center" wrapText="1"/>
    </xf>
    <xf numFmtId="10" fontId="1" fillId="8" borderId="0" xfId="151" applyNumberFormat="1" applyFont="1" applyFill="1"/>
    <xf numFmtId="170" fontId="66" fillId="8" borderId="0" xfId="35" applyFont="1" applyFill="1"/>
    <xf numFmtId="0" fontId="59" fillId="8" borderId="4" xfId="130" applyFont="1" applyFill="1" applyBorder="1" applyAlignment="1">
      <alignment horizontal="left" vertical="center" wrapText="1"/>
    </xf>
    <xf numFmtId="10" fontId="67" fillId="8" borderId="6" xfId="154" applyNumberFormat="1" applyFont="1" applyFill="1" applyBorder="1" applyAlignment="1">
      <alignment horizontal="right" vertical="center" wrapText="1"/>
    </xf>
    <xf numFmtId="170" fontId="67" fillId="8" borderId="6" xfId="47" applyFont="1" applyFill="1" applyBorder="1" applyAlignment="1">
      <alignment horizontal="right" vertical="center" wrapText="1"/>
    </xf>
    <xf numFmtId="170" fontId="68" fillId="8" borderId="0" xfId="55" applyFont="1" applyFill="1" applyAlignment="1">
      <alignment vertical="center"/>
    </xf>
    <xf numFmtId="170" fontId="2" fillId="8" borderId="0" xfId="55" applyFont="1" applyFill="1" applyAlignment="1">
      <alignment vertical="center"/>
    </xf>
    <xf numFmtId="2" fontId="2" fillId="8" borderId="15" xfId="144" applyNumberFormat="1" applyFont="1" applyFill="1" applyBorder="1" applyAlignment="1">
      <alignment vertical="center"/>
    </xf>
    <xf numFmtId="0" fontId="3" fillId="8" borderId="0" xfId="144" applyFont="1" applyFill="1" applyBorder="1" applyAlignment="1">
      <alignment horizontal="left" vertical="center"/>
    </xf>
    <xf numFmtId="0" fontId="3" fillId="8" borderId="0" xfId="144" applyNumberFormat="1" applyFont="1" applyFill="1" applyBorder="1" applyAlignment="1">
      <alignment vertical="center"/>
    </xf>
    <xf numFmtId="2" fontId="3" fillId="8" borderId="0" xfId="144" applyNumberFormat="1" applyFont="1" applyFill="1" applyAlignment="1">
      <alignment horizontal="center" vertical="center" wrapText="1"/>
    </xf>
    <xf numFmtId="0" fontId="4" fillId="0" borderId="0" xfId="116" applyFont="1" applyFill="1" applyAlignment="1">
      <alignment horizontal="left" vertical="center"/>
    </xf>
    <xf numFmtId="0" fontId="2" fillId="0" borderId="0" xfId="106" applyNumberFormat="1" applyFont="1" applyFill="1" applyAlignment="1">
      <alignment horizontal="left" vertical="center"/>
    </xf>
    <xf numFmtId="0" fontId="59" fillId="0" borderId="0" xfId="144" applyFont="1" applyFill="1" applyBorder="1" applyAlignment="1">
      <alignment horizontal="left" vertical="center" wrapText="1"/>
    </xf>
    <xf numFmtId="0" fontId="4" fillId="8" borderId="0" xfId="116" applyFont="1" applyFill="1" applyAlignment="1">
      <alignment horizontal="left"/>
    </xf>
    <xf numFmtId="14" fontId="3" fillId="8" borderId="0" xfId="130" applyNumberFormat="1" applyFont="1" applyFill="1" applyAlignment="1">
      <alignment horizontal="left" vertical="top" wrapText="1"/>
    </xf>
    <xf numFmtId="176" fontId="3" fillId="8" borderId="0" xfId="144" applyNumberFormat="1" applyFont="1" applyFill="1" applyAlignment="1">
      <alignment horizontal="left" vertical="center" wrapText="1"/>
    </xf>
    <xf numFmtId="174" fontId="59" fillId="8" borderId="0" xfId="53" applyNumberFormat="1" applyFont="1" applyFill="1" applyBorder="1" applyAlignment="1">
      <alignment horizontal="left" vertical="center" wrapText="1"/>
    </xf>
    <xf numFmtId="171" fontId="2" fillId="0" borderId="0" xfId="116" applyNumberFormat="1" applyFont="1" applyAlignment="1">
      <alignment horizontal="center" vertical="top"/>
    </xf>
    <xf numFmtId="0" fontId="60" fillId="8" borderId="0" xfId="130" applyFont="1" applyFill="1" applyAlignment="1">
      <alignment horizontal="center" wrapText="1"/>
    </xf>
    <xf numFmtId="0" fontId="61" fillId="8" borderId="0" xfId="130" applyFont="1" applyFill="1" applyAlignment="1">
      <alignment horizontal="center" vertical="center" wrapText="1"/>
    </xf>
    <xf numFmtId="171" fontId="3" fillId="0" borderId="0" xfId="116" applyNumberFormat="1" applyFont="1" applyAlignment="1">
      <alignment horizontal="center" vertical="top"/>
    </xf>
    <xf numFmtId="0" fontId="3" fillId="8" borderId="9" xfId="130" applyFont="1" applyFill="1" applyBorder="1" applyAlignment="1">
      <alignment horizontal="left" vertical="center" wrapText="1"/>
    </xf>
    <xf numFmtId="0" fontId="3" fillId="8" borderId="4" xfId="130" applyFont="1" applyFill="1" applyBorder="1" applyAlignment="1">
      <alignment horizontal="left" vertical="center" wrapText="1"/>
    </xf>
    <xf numFmtId="3" fontId="3" fillId="0" borderId="0" xfId="130" applyNumberFormat="1" applyFont="1" applyFill="1" applyAlignment="1">
      <alignment horizontal="left" vertical="top" wrapText="1"/>
    </xf>
    <xf numFmtId="3" fontId="2" fillId="8" borderId="0" xfId="130" applyNumberFormat="1" applyFont="1" applyFill="1" applyAlignment="1">
      <alignment horizontal="left" vertical="top" wrapText="1"/>
    </xf>
    <xf numFmtId="3" fontId="3" fillId="8" borderId="0" xfId="130" applyNumberFormat="1" applyFont="1" applyFill="1" applyAlignment="1">
      <alignment horizontal="left" vertical="top" wrapText="1"/>
    </xf>
    <xf numFmtId="0" fontId="3" fillId="9" borderId="17" xfId="130" applyFont="1" applyFill="1" applyBorder="1" applyAlignment="1">
      <alignment horizontal="center" vertical="center" wrapText="1"/>
    </xf>
    <xf numFmtId="0" fontId="3" fillId="9" borderId="13" xfId="130" applyFont="1" applyFill="1" applyBorder="1" applyAlignment="1">
      <alignment horizontal="center" vertical="center" wrapText="1"/>
    </xf>
    <xf numFmtId="0" fontId="3" fillId="9" borderId="18" xfId="130" applyFont="1" applyFill="1" applyBorder="1" applyAlignment="1">
      <alignment horizontal="center" vertical="center" wrapText="1"/>
    </xf>
    <xf numFmtId="0" fontId="2" fillId="8" borderId="4" xfId="130" applyFont="1" applyFill="1" applyBorder="1" applyAlignment="1">
      <alignment horizontal="left" vertical="center" wrapText="1"/>
    </xf>
    <xf numFmtId="0" fontId="59" fillId="8" borderId="4" xfId="130" applyFont="1" applyFill="1" applyBorder="1" applyAlignment="1">
      <alignment horizontal="left" vertical="center" wrapText="1"/>
    </xf>
  </cellXfs>
  <cellStyles count="206">
    <cellStyle name="??" xfId="1"/>
    <cellStyle name="?? [0.00]_ Att. 1- Cover" xfId="2"/>
    <cellStyle name="?? [0]" xfId="3"/>
    <cellStyle name="???? [0.00]_PRODUCT DETAIL Q1" xfId="4"/>
    <cellStyle name="????_PRODUCT DETAIL Q1" xfId="5"/>
    <cellStyle name="???[0]_00Q3902REV.1" xfId="6"/>
    <cellStyle name="???_???" xfId="7"/>
    <cellStyle name="??[0]_BRE" xfId="8"/>
    <cellStyle name="??_ Att. 1- Cover" xfId="9"/>
    <cellStyle name="_bang CDKT (Cuong)" xfId="10"/>
    <cellStyle name="_Book1" xfId="11"/>
    <cellStyle name="_ÿÿÿÿÿ" xfId="12"/>
    <cellStyle name="W_MARINE" xfId="13"/>
    <cellStyle name="20" xfId="14"/>
    <cellStyle name="ÅëÈ­ [0]_±âÅ¸" xfId="15"/>
    <cellStyle name="AeE­ [0]_INQUIRY ¿µ¾÷AßAø " xfId="16"/>
    <cellStyle name="ÅëÈ­ [0]_S" xfId="17"/>
    <cellStyle name="ÅëÈ­_±âÅ¸" xfId="18"/>
    <cellStyle name="AeE­_INQUIRY ¿µ¾÷AßAø " xfId="19"/>
    <cellStyle name="ÅëÈ­_S" xfId="20"/>
    <cellStyle name="args.style" xfId="21"/>
    <cellStyle name="ÄÞ¸¶ [0]_±âÅ¸" xfId="22"/>
    <cellStyle name="AÞ¸¶ [0]_INQUIRY ¿?¾÷AßAø " xfId="23"/>
    <cellStyle name="ÄÞ¸¶ [0]_S" xfId="24"/>
    <cellStyle name="ÄÞ¸¶_±âÅ¸" xfId="25"/>
    <cellStyle name="AÞ¸¶_INQUIRY ¿?¾÷AßAø " xfId="26"/>
    <cellStyle name="ÄÞ¸¶_S" xfId="27"/>
    <cellStyle name="C?AØ_¿?¾÷CoE² " xfId="28"/>
    <cellStyle name="Ç¥ÁØ_#2(M17)_1" xfId="29"/>
    <cellStyle name="C￥AØ_¿μ¾÷CoE² " xfId="30"/>
    <cellStyle name="Ç¥ÁØ_S" xfId="31"/>
    <cellStyle name="Calc Currency (0)" xfId="32"/>
    <cellStyle name="category" xfId="33"/>
    <cellStyle name="CHUONG" xfId="34"/>
    <cellStyle name="Comma" xfId="35" builtinId="3"/>
    <cellStyle name="Comma 10" xfId="36"/>
    <cellStyle name="Comma 12" xfId="37"/>
    <cellStyle name="Comma 12 2" xfId="38"/>
    <cellStyle name="Comma 15" xfId="39"/>
    <cellStyle name="Comma 2" xfId="40"/>
    <cellStyle name="Comma 2 2" xfId="41"/>
    <cellStyle name="Comma 2 3" xfId="42"/>
    <cellStyle name="Comma 2 3 2" xfId="43"/>
    <cellStyle name="Comma 2 3 2 2" xfId="44"/>
    <cellStyle name="Comma 2 4" xfId="45"/>
    <cellStyle name="Comma 2 5" xfId="46"/>
    <cellStyle name="Comma 2 5 4" xfId="47"/>
    <cellStyle name="Comma 3" xfId="48"/>
    <cellStyle name="Comma 4" xfId="49"/>
    <cellStyle name="Comma 4 2" xfId="50"/>
    <cellStyle name="Comma 4 2 2" xfId="51"/>
    <cellStyle name="Comma 4 2 2 2" xfId="52"/>
    <cellStyle name="Comma 4 3" xfId="53"/>
    <cellStyle name="Comma 5" xfId="54"/>
    <cellStyle name="Comma 5 2" xfId="55"/>
    <cellStyle name="Comma 6" xfId="56"/>
    <cellStyle name="Comma 7" xfId="57"/>
    <cellStyle name="Comma 8" xfId="58"/>
    <cellStyle name="Comma 9" xfId="59"/>
    <cellStyle name="comma zerodec" xfId="60"/>
    <cellStyle name="Comma[0]" xfId="61"/>
    <cellStyle name="Comma0" xfId="62"/>
    <cellStyle name="Copied" xfId="63"/>
    <cellStyle name="COST1" xfId="64"/>
    <cellStyle name="Cࡵrrency_Sheet1_PRODUCTĠ" xfId="65"/>
    <cellStyle name="Currency [0] 2" xfId="66"/>
    <cellStyle name="Currency [0] 3" xfId="67"/>
    <cellStyle name="Currency [0] 3 2" xfId="68"/>
    <cellStyle name="Currency [0] 3 2 2" xfId="69"/>
    <cellStyle name="Currency0" xfId="70"/>
    <cellStyle name="Currency1" xfId="71"/>
    <cellStyle name="Date" xfId="72"/>
    <cellStyle name="Dezimal [0]_UXO VII" xfId="73"/>
    <cellStyle name="Dezimal_UXO VII" xfId="74"/>
    <cellStyle name="Dollar (zero dec)" xfId="75"/>
    <cellStyle name="Entered" xfId="76"/>
    <cellStyle name="Euro" xfId="77"/>
    <cellStyle name="Fixed" xfId="78"/>
    <cellStyle name="form_so" xfId="79"/>
    <cellStyle name="Grey" xfId="80"/>
    <cellStyle name="HEADER" xfId="81"/>
    <cellStyle name="Header1" xfId="82"/>
    <cellStyle name="Header2" xfId="83"/>
    <cellStyle name="Heading" xfId="84"/>
    <cellStyle name="Heading1" xfId="85"/>
    <cellStyle name="Heading2" xfId="86"/>
    <cellStyle name="Input [yellow]" xfId="87"/>
    <cellStyle name="Input Cells" xfId="88"/>
    <cellStyle name="Linked Cells" xfId="89"/>
    <cellStyle name="Milliers [0]_      " xfId="90"/>
    <cellStyle name="Milliers_      " xfId="91"/>
    <cellStyle name="Model" xfId="92"/>
    <cellStyle name="moi" xfId="93"/>
    <cellStyle name="Mon?aire [0]_      " xfId="94"/>
    <cellStyle name="Mon?aire_      " xfId="95"/>
    <cellStyle name="Monétaire [0]_!!!GO" xfId="96"/>
    <cellStyle name="Monétaire_!!!GO" xfId="97"/>
    <cellStyle name="n" xfId="98"/>
    <cellStyle name="New" xfId="99"/>
    <cellStyle name="New Times Roman" xfId="100"/>
    <cellStyle name="no dec" xfId="101"/>
    <cellStyle name="ÑONVÒ" xfId="102"/>
    <cellStyle name="Normal" xfId="0" builtinId="0"/>
    <cellStyle name="Normal - Style1" xfId="103"/>
    <cellStyle name="Normal 10" xfId="104"/>
    <cellStyle name="Normal 11" xfId="105"/>
    <cellStyle name="Normal 11 2" xfId="106"/>
    <cellStyle name="Normal 12" xfId="107"/>
    <cellStyle name="Normal 13" xfId="108"/>
    <cellStyle name="Normal 14" xfId="109"/>
    <cellStyle name="Normal 15" xfId="110"/>
    <cellStyle name="Normal 16" xfId="111"/>
    <cellStyle name="Normal 17" xfId="112"/>
    <cellStyle name="Normal 18" xfId="113"/>
    <cellStyle name="Normal 19" xfId="114"/>
    <cellStyle name="Normal 2" xfId="115"/>
    <cellStyle name="Normal 2 2" xfId="116"/>
    <cellStyle name="Normal 2 3" xfId="117"/>
    <cellStyle name="Normal 20" xfId="118"/>
    <cellStyle name="Normal 21" xfId="119"/>
    <cellStyle name="Normal 22" xfId="120"/>
    <cellStyle name="Normal 23" xfId="121"/>
    <cellStyle name="Normal 24" xfId="122"/>
    <cellStyle name="Normal 25" xfId="123"/>
    <cellStyle name="Normal 26" xfId="124"/>
    <cellStyle name="Normal 27" xfId="125"/>
    <cellStyle name="Normal 28" xfId="126"/>
    <cellStyle name="Normal 29" xfId="127"/>
    <cellStyle name="Normal 3" xfId="128"/>
    <cellStyle name="Normal 3 2" xfId="129"/>
    <cellStyle name="Normal 3 3" xfId="130"/>
    <cellStyle name="Normal 30" xfId="131"/>
    <cellStyle name="Normal 31" xfId="132"/>
    <cellStyle name="Normal 32" xfId="133"/>
    <cellStyle name="Normal 33" xfId="134"/>
    <cellStyle name="Normal 34" xfId="135"/>
    <cellStyle name="Normal 35" xfId="136"/>
    <cellStyle name="Normal 36" xfId="137"/>
    <cellStyle name="Normal 4" xfId="138"/>
    <cellStyle name="Normal 5" xfId="139"/>
    <cellStyle name="Normal 6" xfId="140"/>
    <cellStyle name="Normal 7" xfId="141"/>
    <cellStyle name="Normal 8" xfId="142"/>
    <cellStyle name="Normal 9" xfId="143"/>
    <cellStyle name="Normal_Bao cao tai chinh 280405" xfId="144"/>
    <cellStyle name="Normal1" xfId="145"/>
    <cellStyle name="Œ…‹æØ‚è [0.00]_Region Orders (2)" xfId="146"/>
    <cellStyle name="Œ…‹æØ‚è_Region Orders (2)" xfId="147"/>
    <cellStyle name="omma [0]_Mktg Prog" xfId="148"/>
    <cellStyle name="ormal_Sheet1_1" xfId="149"/>
    <cellStyle name="per.style" xfId="150"/>
    <cellStyle name="Percent" xfId="151" builtinId="5"/>
    <cellStyle name="Percent (0)" xfId="152"/>
    <cellStyle name="Percent [2]" xfId="153"/>
    <cellStyle name="Percent 2" xfId="154"/>
    <cellStyle name="Percent 3" xfId="155"/>
    <cellStyle name="PERCENTAGE" xfId="156"/>
    <cellStyle name="pricing" xfId="157"/>
    <cellStyle name="PSChar" xfId="158"/>
    <cellStyle name="RevList" xfId="159"/>
    <cellStyle name="serJet 1200 Series PCL 6" xfId="160"/>
    <cellStyle name="Style 1" xfId="161"/>
    <cellStyle name="Style 2" xfId="162"/>
    <cellStyle name="subhead" xfId="163"/>
    <cellStyle name="Subtotal" xfId="164"/>
    <cellStyle name="T" xfId="165"/>
    <cellStyle name="th" xfId="166"/>
    <cellStyle name="Thuyet minh" xfId="167"/>
    <cellStyle name="Tickmark" xfId="168"/>
    <cellStyle name="viet" xfId="169"/>
    <cellStyle name="viet2" xfId="170"/>
    <cellStyle name="vnhead1" xfId="171"/>
    <cellStyle name="vnhead3" xfId="172"/>
    <cellStyle name="vntxt1" xfId="173"/>
    <cellStyle name="vntxt2" xfId="174"/>
    <cellStyle name="Währung [0]_UXO VII" xfId="175"/>
    <cellStyle name="Währung_UXO VII" xfId="176"/>
    <cellStyle name="センター" xfId="177"/>
    <cellStyle name="เครื่องหมายสกุลเงิน [0]_FTC_OFFER" xfId="178"/>
    <cellStyle name="เครื่องหมายสกุลเงิน_FTC_OFFER" xfId="179"/>
    <cellStyle name="ปกติ_FTC_OFFER" xfId="180"/>
    <cellStyle name=" [0.00]_ Att. 1- Cover" xfId="181"/>
    <cellStyle name="_ Att. 1- Cover" xfId="182"/>
    <cellStyle name="?_ Att. 1- Cover" xfId="183"/>
    <cellStyle name="똿뗦먛귟 [0.00]_PRODUCT DETAIL Q1" xfId="184"/>
    <cellStyle name="똿뗦먛귟_PRODUCT DETAIL Q1" xfId="185"/>
    <cellStyle name="믅됞 [0.00]_PRODUCT DETAIL Q1" xfId="186"/>
    <cellStyle name="믅됞_PRODUCT DETAIL Q1" xfId="187"/>
    <cellStyle name="백분율_††††† " xfId="188"/>
    <cellStyle name="뷭?_BOOKSHIP" xfId="189"/>
    <cellStyle name="콤마 [0]_ 비목별 월별기술 " xfId="190"/>
    <cellStyle name="콤마_ 비목별 월별기술 " xfId="191"/>
    <cellStyle name="통화 [0]_††††† " xfId="192"/>
    <cellStyle name="통화_††††† " xfId="193"/>
    <cellStyle name="표준_(정보부문)월별인원계획" xfId="194"/>
    <cellStyle name="一般_00Q3902REV.1" xfId="195"/>
    <cellStyle name="千分位[0]_00Q3902REV.1" xfId="196"/>
    <cellStyle name="千分位_00Q3902REV.1" xfId="197"/>
    <cellStyle name="桁区切り [0.00]_††††† " xfId="198"/>
    <cellStyle name="桁区切り_††††† " xfId="199"/>
    <cellStyle name="標準_††††† " xfId="200"/>
    <cellStyle name="貨幣 [0]_00Q3902REV.1" xfId="201"/>
    <cellStyle name="貨幣[0]_BRE" xfId="202"/>
    <cellStyle name="貨幣_00Q3902REV.1" xfId="203"/>
    <cellStyle name="通貨 [0.00]_††††† " xfId="204"/>
    <cellStyle name="通貨_††††† " xfId="20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1781175</xdr:colOff>
      <xdr:row>1</xdr:row>
      <xdr:rowOff>114300</xdr:rowOff>
    </xdr:to>
    <xdr:pic>
      <xdr:nvPicPr>
        <xdr:cNvPr id="183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0"/>
          <a:ext cx="26098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N63"/>
  <sheetViews>
    <sheetView showGridLines="0" tabSelected="1" view="pageBreakPreview" topLeftCell="B14" zoomScaleSheetLayoutView="100" workbookViewId="0">
      <selection activeCell="G26" sqref="G26"/>
    </sheetView>
  </sheetViews>
  <sheetFormatPr defaultRowHeight="15"/>
  <cols>
    <col min="1" max="1" width="5" style="25" customWidth="1"/>
    <col min="2" max="2" width="10" style="25" customWidth="1"/>
    <col min="3" max="3" width="2.42578125" style="25" customWidth="1"/>
    <col min="4" max="4" width="36.7109375" style="25" customWidth="1"/>
    <col min="5" max="5" width="44.85546875" style="25" customWidth="1"/>
    <col min="6" max="6" width="12.7109375" style="25" customWidth="1"/>
    <col min="7" max="7" width="31.85546875" style="25" customWidth="1"/>
    <col min="8" max="8" width="29.5703125" style="25" customWidth="1"/>
    <col min="9" max="9" width="22" style="28" bestFit="1" customWidth="1"/>
    <col min="10" max="10" width="21.5703125" style="29" bestFit="1" customWidth="1"/>
    <col min="11" max="11" width="19.5703125" style="25" bestFit="1" customWidth="1"/>
    <col min="12" max="12" width="12.140625" style="25" bestFit="1" customWidth="1"/>
    <col min="13" max="13" width="15.85546875" style="25" bestFit="1" customWidth="1"/>
    <col min="14" max="16384" width="9.140625" style="25"/>
  </cols>
  <sheetData>
    <row r="1" spans="2:13" ht="48" customHeight="1">
      <c r="B1" s="116" t="s">
        <v>0</v>
      </c>
      <c r="C1" s="116"/>
      <c r="D1" s="116"/>
      <c r="E1" s="116"/>
      <c r="F1" s="116"/>
      <c r="G1" s="116"/>
      <c r="H1" s="116"/>
      <c r="I1" s="22"/>
      <c r="J1" s="23"/>
      <c r="K1" s="24"/>
      <c r="L1" s="24"/>
      <c r="M1" s="24"/>
    </row>
    <row r="2" spans="2:13" ht="58.5" customHeight="1">
      <c r="B2" s="117" t="s">
        <v>16</v>
      </c>
      <c r="C2" s="117"/>
      <c r="D2" s="117"/>
      <c r="E2" s="117"/>
      <c r="F2" s="117"/>
      <c r="G2" s="117"/>
      <c r="H2" s="117"/>
      <c r="I2" s="22"/>
      <c r="J2" s="23"/>
      <c r="K2" s="24"/>
      <c r="L2" s="24"/>
      <c r="M2" s="24"/>
    </row>
    <row r="3" spans="2:13" ht="17.25" customHeight="1">
      <c r="B3" s="1"/>
      <c r="C3" s="1"/>
      <c r="D3" s="1"/>
      <c r="E3" s="1"/>
      <c r="F3" s="26"/>
      <c r="G3" s="26"/>
      <c r="H3" s="27"/>
    </row>
    <row r="4" spans="2:13" ht="18" customHeight="1">
      <c r="B4" s="118" t="s">
        <v>1</v>
      </c>
      <c r="C4" s="118"/>
      <c r="D4" s="118"/>
      <c r="E4" s="118"/>
      <c r="F4" s="118"/>
      <c r="G4" s="118"/>
      <c r="H4" s="118"/>
    </row>
    <row r="5" spans="2:13" ht="17.25" customHeight="1">
      <c r="B5" s="115" t="s">
        <v>2</v>
      </c>
      <c r="C5" s="115"/>
      <c r="D5" s="115"/>
      <c r="E5" s="115"/>
      <c r="F5" s="115"/>
      <c r="G5" s="115"/>
      <c r="H5" s="115"/>
    </row>
    <row r="6" spans="2:13" ht="34.5" customHeight="1">
      <c r="B6" s="2"/>
      <c r="C6" s="2"/>
      <c r="D6" s="2"/>
      <c r="E6" s="2"/>
      <c r="F6" s="30"/>
      <c r="G6" s="30"/>
      <c r="H6" s="30"/>
    </row>
    <row r="7" spans="2:13" s="35" customFormat="1" ht="21" customHeight="1">
      <c r="B7" s="5"/>
      <c r="C7" s="5"/>
      <c r="D7" s="6" t="s">
        <v>3</v>
      </c>
      <c r="E7" s="5" t="s">
        <v>4</v>
      </c>
      <c r="F7" s="31"/>
      <c r="G7" s="31"/>
      <c r="H7" s="32"/>
      <c r="I7" s="33"/>
      <c r="J7" s="34"/>
    </row>
    <row r="8" spans="2:13" s="35" customFormat="1" ht="15" customHeight="1">
      <c r="B8" s="36"/>
      <c r="C8" s="7"/>
      <c r="D8" s="37" t="s">
        <v>5</v>
      </c>
      <c r="E8" s="8" t="s">
        <v>6</v>
      </c>
      <c r="F8" s="36"/>
      <c r="G8" s="36"/>
      <c r="H8" s="7"/>
      <c r="I8" s="38"/>
      <c r="J8" s="39"/>
      <c r="K8" s="40"/>
      <c r="L8" s="40"/>
      <c r="M8" s="40"/>
    </row>
    <row r="9" spans="2:13" s="35" customFormat="1" ht="16.5">
      <c r="B9" s="36"/>
      <c r="C9" s="5"/>
      <c r="D9" s="37"/>
      <c r="E9" s="8"/>
      <c r="F9" s="36"/>
      <c r="G9" s="36"/>
      <c r="H9" s="5"/>
      <c r="I9" s="41"/>
      <c r="J9" s="42"/>
      <c r="K9" s="43"/>
      <c r="L9" s="43"/>
      <c r="M9" s="43"/>
    </row>
    <row r="10" spans="2:13" ht="23.25" customHeight="1">
      <c r="B10" s="44"/>
      <c r="C10" s="44"/>
      <c r="D10" s="45"/>
      <c r="E10" s="45"/>
      <c r="F10" s="45"/>
      <c r="G10" s="45"/>
      <c r="H10" s="46"/>
      <c r="I10" s="47"/>
      <c r="J10" s="48"/>
      <c r="K10" s="49"/>
      <c r="L10" s="49"/>
      <c r="M10" s="49"/>
    </row>
    <row r="11" spans="2:13" s="35" customFormat="1" ht="38.25" customHeight="1">
      <c r="B11" s="50">
        <v>1</v>
      </c>
      <c r="C11" s="50"/>
      <c r="D11" s="51" t="s">
        <v>19</v>
      </c>
      <c r="E11" s="121" t="s">
        <v>22</v>
      </c>
      <c r="F11" s="121"/>
      <c r="G11" s="121"/>
      <c r="H11" s="121"/>
      <c r="I11" s="52"/>
      <c r="J11" s="53"/>
      <c r="K11" s="54"/>
      <c r="L11" s="54"/>
      <c r="M11" s="54"/>
    </row>
    <row r="12" spans="2:13" s="35" customFormat="1" ht="38.25" customHeight="1">
      <c r="B12" s="50">
        <v>2</v>
      </c>
      <c r="C12" s="50"/>
      <c r="D12" s="51" t="s">
        <v>26</v>
      </c>
      <c r="E12" s="122" t="s">
        <v>20</v>
      </c>
      <c r="F12" s="122"/>
      <c r="G12" s="122"/>
      <c r="H12" s="122"/>
      <c r="I12" s="52"/>
      <c r="J12" s="53"/>
      <c r="K12" s="54"/>
      <c r="L12" s="54"/>
      <c r="M12" s="54"/>
    </row>
    <row r="13" spans="2:13" s="35" customFormat="1" ht="38.25" customHeight="1">
      <c r="B13" s="50">
        <v>3</v>
      </c>
      <c r="C13" s="50"/>
      <c r="D13" s="51" t="s">
        <v>21</v>
      </c>
      <c r="E13" s="123" t="s">
        <v>28</v>
      </c>
      <c r="F13" s="123"/>
      <c r="G13" s="123"/>
      <c r="H13" s="123"/>
      <c r="I13" s="52"/>
      <c r="J13" s="53"/>
      <c r="K13" s="54"/>
      <c r="L13" s="54"/>
      <c r="M13" s="54"/>
    </row>
    <row r="14" spans="2:13" s="35" customFormat="1" ht="23.25" customHeight="1">
      <c r="B14" s="50">
        <v>4</v>
      </c>
      <c r="C14" s="50"/>
      <c r="D14" s="55" t="s">
        <v>18</v>
      </c>
      <c r="E14" s="112" t="str">
        <f>+"Từ ngày "&amp;DAY(H20+1)&amp;"/"&amp;MONTH(H20+1)&amp;"/"&amp;YEAR(H20)&amp;" đến ngày "&amp;DAY(G20)&amp;"/"&amp;MONTH(G20)&amp;"/"&amp;YEAR(G20)</f>
        <v>Từ ngày 4/11/2026 đến ngày 4/11/2026</v>
      </c>
      <c r="F14" s="112"/>
      <c r="G14" s="112"/>
      <c r="H14" s="112"/>
      <c r="I14" s="52"/>
      <c r="J14" s="53"/>
      <c r="K14" s="54"/>
      <c r="L14" s="54"/>
      <c r="M14" s="54"/>
    </row>
    <row r="15" spans="2:13" s="35" customFormat="1" ht="21" customHeight="1">
      <c r="B15" s="50"/>
      <c r="C15" s="50"/>
      <c r="D15" s="51" t="s">
        <v>23</v>
      </c>
      <c r="E15" s="112" t="str">
        <f>+"From "&amp;DAY(H20+1)&amp;"/"&amp;MONTH(H20+1)&amp;"/"&amp;YEAR(H20)&amp;" to "&amp;DAY(G20)&amp;"/"&amp;MONTH(G20)&amp;"/"&amp;YEAR(G20)</f>
        <v>From 4/11/2026 to 4/11/2026</v>
      </c>
      <c r="F15" s="112"/>
      <c r="G15" s="112"/>
      <c r="H15" s="112"/>
      <c r="I15" s="52"/>
      <c r="J15" s="53"/>
      <c r="K15" s="54"/>
      <c r="L15" s="54"/>
      <c r="M15" s="54"/>
    </row>
    <row r="16" spans="2:13" s="35" customFormat="1" ht="22.5" customHeight="1">
      <c r="B16" s="50">
        <v>5</v>
      </c>
      <c r="C16" s="50"/>
      <c r="D16" s="57" t="s">
        <v>7</v>
      </c>
      <c r="E16" s="112">
        <f>G20+1</f>
        <v>46331</v>
      </c>
      <c r="F16" s="112"/>
      <c r="G16" s="112"/>
      <c r="H16" s="112"/>
      <c r="I16" s="52"/>
      <c r="J16" s="53"/>
      <c r="K16" s="54"/>
      <c r="L16" s="54"/>
      <c r="M16" s="54"/>
    </row>
    <row r="17" spans="2:14" s="35" customFormat="1" ht="22.5" customHeight="1">
      <c r="B17" s="50"/>
      <c r="C17" s="50"/>
      <c r="D17" s="51" t="s">
        <v>24</v>
      </c>
      <c r="E17" s="86">
        <f>+E16</f>
        <v>46331</v>
      </c>
      <c r="F17" s="81"/>
      <c r="G17" s="81"/>
      <c r="H17" s="81"/>
      <c r="I17" s="52"/>
      <c r="J17" s="53"/>
      <c r="K17" s="54"/>
      <c r="L17" s="54"/>
      <c r="M17" s="54"/>
    </row>
    <row r="18" spans="2:14" ht="34.5">
      <c r="B18" s="50"/>
      <c r="C18" s="50"/>
      <c r="D18" s="51"/>
      <c r="E18" s="56"/>
      <c r="F18" s="81"/>
      <c r="G18" s="81"/>
      <c r="H18" s="58" t="s">
        <v>8</v>
      </c>
      <c r="I18" s="59"/>
      <c r="J18" s="60"/>
      <c r="K18" s="61"/>
      <c r="L18" s="61"/>
      <c r="M18" s="61"/>
    </row>
    <row r="19" spans="2:14" ht="39" customHeight="1">
      <c r="B19" s="62" t="s">
        <v>9</v>
      </c>
      <c r="C19" s="124" t="s">
        <v>10</v>
      </c>
      <c r="D19" s="125"/>
      <c r="E19" s="125"/>
      <c r="F19" s="126"/>
      <c r="G19" s="63" t="s">
        <v>11</v>
      </c>
      <c r="H19" s="63" t="s">
        <v>37</v>
      </c>
      <c r="I19" s="41"/>
      <c r="J19" s="42"/>
      <c r="K19" s="43"/>
      <c r="L19" s="43"/>
      <c r="M19" s="43"/>
    </row>
    <row r="20" spans="2:14" ht="18.75" customHeight="1">
      <c r="B20" s="64"/>
      <c r="C20" s="65"/>
      <c r="D20" s="66"/>
      <c r="E20" s="66"/>
      <c r="F20" s="67"/>
      <c r="G20" s="68">
        <f>IF(WEEKDAY(H20+1)=6,(H20+1)+2,(H20+1))</f>
        <v>46330</v>
      </c>
      <c r="H20" s="68">
        <v>46329</v>
      </c>
      <c r="I20" s="41"/>
      <c r="J20" s="42"/>
      <c r="K20" s="43"/>
      <c r="L20" s="43"/>
      <c r="M20" s="43"/>
    </row>
    <row r="21" spans="2:14" ht="39" customHeight="1">
      <c r="B21" s="69">
        <v>1</v>
      </c>
      <c r="C21" s="119" t="s">
        <v>29</v>
      </c>
      <c r="D21" s="127"/>
      <c r="E21" s="127"/>
      <c r="F21" s="127"/>
      <c r="G21" s="9"/>
      <c r="H21" s="9"/>
      <c r="J21" s="60"/>
      <c r="K21" s="70"/>
      <c r="L21" s="70"/>
    </row>
    <row r="22" spans="2:14" ht="39" customHeight="1">
      <c r="B22" s="71">
        <v>1.1000000000000001</v>
      </c>
      <c r="C22" s="72"/>
      <c r="D22" s="128" t="s">
        <v>30</v>
      </c>
      <c r="E22" s="128"/>
      <c r="F22" s="128"/>
      <c r="G22" s="9">
        <v>118731560312</v>
      </c>
      <c r="H22" s="9">
        <v>117517939288</v>
      </c>
      <c r="I22" s="90"/>
      <c r="J22" s="87"/>
      <c r="K22" s="89"/>
      <c r="L22" s="89"/>
      <c r="M22" s="89"/>
      <c r="N22" s="92"/>
    </row>
    <row r="23" spans="2:14" ht="39" customHeight="1">
      <c r="B23" s="71">
        <v>1.2</v>
      </c>
      <c r="C23" s="72"/>
      <c r="D23" s="128" t="s">
        <v>32</v>
      </c>
      <c r="E23" s="128"/>
      <c r="F23" s="128"/>
      <c r="G23" s="9"/>
      <c r="H23" s="9"/>
      <c r="I23" s="91" t="s">
        <v>27</v>
      </c>
      <c r="J23" s="87"/>
      <c r="K23" s="89"/>
      <c r="L23" s="89"/>
      <c r="M23" s="61"/>
    </row>
    <row r="24" spans="2:14" ht="39" customHeight="1">
      <c r="B24" s="71">
        <v>1.3</v>
      </c>
      <c r="C24" s="72"/>
      <c r="D24" s="128" t="s">
        <v>31</v>
      </c>
      <c r="E24" s="128"/>
      <c r="F24" s="128"/>
      <c r="G24" s="101">
        <v>15473.95</v>
      </c>
      <c r="H24" s="93">
        <v>15318.04</v>
      </c>
      <c r="I24" s="91"/>
      <c r="J24" s="87"/>
      <c r="K24" s="89"/>
      <c r="L24" s="89"/>
      <c r="M24" s="89"/>
      <c r="N24" s="92"/>
    </row>
    <row r="25" spans="2:14" ht="39" customHeight="1">
      <c r="B25" s="69">
        <v>2</v>
      </c>
      <c r="C25" s="119" t="s">
        <v>33</v>
      </c>
      <c r="D25" s="120"/>
      <c r="E25" s="120"/>
      <c r="F25" s="120"/>
      <c r="G25" s="94"/>
      <c r="H25" s="94"/>
      <c r="J25" s="87"/>
      <c r="K25" s="88"/>
      <c r="L25" s="88"/>
    </row>
    <row r="26" spans="2:14" ht="39" customHeight="1">
      <c r="B26" s="71">
        <v>2.1</v>
      </c>
      <c r="C26" s="72"/>
      <c r="D26" s="99" t="s">
        <v>34</v>
      </c>
      <c r="E26" s="82"/>
      <c r="F26" s="82"/>
      <c r="G26" s="95">
        <v>16213.82</v>
      </c>
      <c r="H26" s="95">
        <v>16213.82</v>
      </c>
      <c r="J26" s="98"/>
      <c r="K26" s="88"/>
      <c r="L26" s="88"/>
      <c r="M26" s="61"/>
    </row>
    <row r="27" spans="2:14" ht="39" customHeight="1">
      <c r="B27" s="71">
        <v>2.2000000000000002</v>
      </c>
      <c r="C27" s="72"/>
      <c r="D27" s="99" t="s">
        <v>35</v>
      </c>
      <c r="E27" s="82"/>
      <c r="F27" s="82"/>
      <c r="G27" s="96">
        <f>G26*G24</f>
        <v>250891839.98899999</v>
      </c>
      <c r="H27" s="96">
        <v>248363943.31280002</v>
      </c>
      <c r="J27" s="87"/>
      <c r="K27" s="88"/>
      <c r="L27" s="88"/>
      <c r="M27" s="61"/>
    </row>
    <row r="28" spans="2:14" ht="39" customHeight="1">
      <c r="B28" s="71">
        <v>2.2999999999999998</v>
      </c>
      <c r="C28" s="72"/>
      <c r="D28" s="99" t="s">
        <v>36</v>
      </c>
      <c r="E28" s="82"/>
      <c r="F28" s="82"/>
      <c r="G28" s="100">
        <f>G27/G22</f>
        <v>2.1131015151296955E-3</v>
      </c>
      <c r="H28" s="100">
        <v>2.1134130228759123E-3</v>
      </c>
      <c r="I28" s="97"/>
      <c r="J28" s="97"/>
      <c r="K28" s="88"/>
      <c r="L28" s="88"/>
      <c r="M28" s="61"/>
    </row>
    <row r="29" spans="2:14" ht="23.25" customHeight="1">
      <c r="B29" s="75"/>
      <c r="C29" s="75"/>
      <c r="D29" s="76"/>
      <c r="E29" s="76"/>
      <c r="F29" s="76"/>
      <c r="G29" s="77"/>
      <c r="H29" s="77"/>
      <c r="I29" s="59"/>
      <c r="J29" s="60"/>
      <c r="K29" s="73"/>
      <c r="L29" s="74"/>
      <c r="M29" s="61"/>
    </row>
    <row r="30" spans="2:14" ht="18.75" customHeight="1">
      <c r="B30" s="11" t="s">
        <v>12</v>
      </c>
      <c r="C30" s="11"/>
      <c r="D30" s="11"/>
      <c r="E30" s="10"/>
      <c r="F30" s="113" t="s">
        <v>39</v>
      </c>
      <c r="G30" s="113"/>
      <c r="H30" s="113"/>
      <c r="I30" s="52"/>
      <c r="J30" s="53"/>
      <c r="K30" s="83"/>
      <c r="L30" s="78"/>
      <c r="M30" s="78"/>
    </row>
    <row r="31" spans="2:14" ht="18.75" customHeight="1">
      <c r="B31" s="110" t="s">
        <v>13</v>
      </c>
      <c r="C31" s="110"/>
      <c r="D31" s="110"/>
      <c r="E31" s="110"/>
      <c r="F31" s="114" t="s">
        <v>14</v>
      </c>
      <c r="G31" s="114"/>
      <c r="H31" s="114"/>
      <c r="I31" s="52"/>
      <c r="J31" s="53"/>
      <c r="K31" s="78"/>
      <c r="L31" s="79"/>
      <c r="M31" s="79"/>
    </row>
    <row r="32" spans="2:14" ht="16.5">
      <c r="B32" s="106"/>
      <c r="C32" s="106"/>
      <c r="D32" s="106"/>
      <c r="E32" s="84"/>
      <c r="F32" s="107"/>
      <c r="G32" s="107"/>
      <c r="H32" s="107"/>
      <c r="I32" s="52"/>
      <c r="J32" s="53"/>
      <c r="K32" s="78"/>
      <c r="L32" s="79"/>
      <c r="M32" s="79"/>
    </row>
    <row r="33" spans="2:13" ht="16.5">
      <c r="B33" s="84"/>
      <c r="C33" s="84"/>
      <c r="D33" s="84"/>
      <c r="E33" s="84"/>
      <c r="F33" s="85"/>
      <c r="G33" s="85"/>
      <c r="H33" s="12"/>
      <c r="I33" s="52"/>
      <c r="J33" s="53"/>
      <c r="K33" s="78"/>
      <c r="L33" s="79"/>
      <c r="M33" s="79"/>
    </row>
    <row r="34" spans="2:13" ht="16.5">
      <c r="B34" s="13"/>
      <c r="C34" s="13"/>
      <c r="D34" s="13"/>
      <c r="E34" s="13"/>
      <c r="F34" s="14"/>
      <c r="G34" s="14"/>
      <c r="H34" s="15"/>
      <c r="I34" s="52"/>
      <c r="J34" s="53"/>
      <c r="K34" s="108"/>
      <c r="L34" s="108"/>
      <c r="M34" s="79"/>
    </row>
    <row r="35" spans="2:13" ht="51" customHeight="1">
      <c r="B35" s="16"/>
      <c r="C35" s="16"/>
      <c r="D35" s="16"/>
      <c r="E35" s="16"/>
      <c r="F35" s="14"/>
      <c r="G35" s="14"/>
      <c r="H35" s="15"/>
      <c r="I35" s="52"/>
      <c r="J35" s="53"/>
      <c r="K35" s="111"/>
      <c r="L35" s="111"/>
      <c r="M35" s="79"/>
    </row>
    <row r="36" spans="2:13" ht="16.5">
      <c r="B36" s="10"/>
      <c r="C36" s="10"/>
      <c r="D36" s="10"/>
      <c r="E36" s="10"/>
      <c r="F36" s="14"/>
      <c r="G36" s="14"/>
      <c r="H36" s="15"/>
      <c r="I36" s="52"/>
      <c r="J36" s="53"/>
      <c r="K36" s="78"/>
      <c r="L36" s="79"/>
      <c r="M36" s="79"/>
    </row>
    <row r="37" spans="2:13" ht="16.5">
      <c r="B37" s="10"/>
      <c r="C37" s="10"/>
      <c r="D37" s="10"/>
      <c r="E37" s="105"/>
      <c r="F37" s="14"/>
      <c r="G37" s="14"/>
      <c r="H37" s="104"/>
      <c r="I37" s="52"/>
      <c r="J37" s="53"/>
      <c r="K37" s="78"/>
      <c r="L37" s="79"/>
      <c r="M37" s="79"/>
    </row>
    <row r="38" spans="2:13" ht="17.25">
      <c r="B38" s="17" t="s">
        <v>15</v>
      </c>
      <c r="C38" s="17"/>
      <c r="D38" s="17"/>
      <c r="E38" s="84"/>
      <c r="F38" s="18" t="s">
        <v>17</v>
      </c>
      <c r="G38" s="17"/>
      <c r="H38" s="102"/>
      <c r="I38" s="52"/>
      <c r="J38" s="53"/>
      <c r="K38" s="78"/>
      <c r="L38" s="79"/>
      <c r="M38" s="79"/>
    </row>
    <row r="39" spans="2:13" ht="15.75" customHeight="1">
      <c r="B39" s="19" t="s">
        <v>38</v>
      </c>
      <c r="C39" s="13"/>
      <c r="D39" s="13"/>
      <c r="E39" s="13"/>
      <c r="F39" s="19" t="s">
        <v>40</v>
      </c>
      <c r="G39" s="20"/>
      <c r="H39" s="103"/>
      <c r="I39" s="52"/>
      <c r="J39" s="53"/>
      <c r="K39" s="78"/>
      <c r="L39" s="79"/>
      <c r="M39" s="79"/>
    </row>
    <row r="40" spans="2:13" ht="15.75" customHeight="1">
      <c r="B40" s="21" t="s">
        <v>25</v>
      </c>
      <c r="C40" s="16"/>
      <c r="D40" s="16"/>
      <c r="E40" s="16"/>
      <c r="F40" s="109" t="s">
        <v>41</v>
      </c>
      <c r="G40" s="109"/>
      <c r="H40" s="109"/>
      <c r="I40" s="52"/>
      <c r="J40" s="53"/>
      <c r="K40" s="78"/>
      <c r="L40" s="79"/>
      <c r="M40" s="79"/>
    </row>
    <row r="41" spans="2:13" ht="16.5">
      <c r="B41" s="80"/>
      <c r="C41" s="80"/>
      <c r="D41" s="80"/>
      <c r="E41" s="80"/>
      <c r="F41" s="80"/>
      <c r="G41" s="80"/>
      <c r="H41" s="80"/>
    </row>
    <row r="42" spans="2:13" ht="16.5">
      <c r="B42" s="80"/>
      <c r="C42" s="80"/>
      <c r="D42" s="80"/>
      <c r="E42" s="80"/>
      <c r="F42" s="80"/>
      <c r="G42" s="80"/>
      <c r="H42" s="80"/>
    </row>
    <row r="50" spans="9:11" ht="15.75">
      <c r="I50" s="25"/>
      <c r="J50" s="3"/>
      <c r="K50" s="61"/>
    </row>
    <row r="51" spans="9:11" ht="15.75">
      <c r="I51" s="25"/>
      <c r="J51" s="4"/>
      <c r="K51" s="61"/>
    </row>
    <row r="52" spans="9:11">
      <c r="I52" s="25"/>
      <c r="J52" s="60"/>
      <c r="K52" s="61"/>
    </row>
    <row r="53" spans="9:11">
      <c r="I53" s="25"/>
      <c r="J53" s="53"/>
      <c r="K53" s="54"/>
    </row>
    <row r="54" spans="9:11" ht="15.75">
      <c r="I54" s="25"/>
      <c r="J54" s="3"/>
      <c r="K54" s="78"/>
    </row>
    <row r="55" spans="9:11" ht="15.75">
      <c r="I55" s="25"/>
      <c r="J55" s="4"/>
      <c r="K55" s="78"/>
    </row>
    <row r="56" spans="9:11">
      <c r="I56" s="25"/>
      <c r="J56" s="53"/>
      <c r="K56" s="79"/>
    </row>
    <row r="57" spans="9:11">
      <c r="I57" s="25"/>
      <c r="J57" s="53"/>
      <c r="K57" s="79"/>
    </row>
    <row r="58" spans="9:11" ht="15.75">
      <c r="I58" s="25"/>
      <c r="J58" s="108"/>
      <c r="K58" s="108"/>
    </row>
    <row r="59" spans="9:11" ht="15.75">
      <c r="I59" s="25"/>
      <c r="J59" s="111"/>
      <c r="K59" s="111"/>
    </row>
    <row r="60" spans="9:11">
      <c r="I60" s="25"/>
      <c r="J60" s="53"/>
      <c r="K60" s="79"/>
    </row>
    <row r="61" spans="9:11">
      <c r="I61" s="25"/>
      <c r="J61" s="53"/>
      <c r="K61" s="79"/>
    </row>
    <row r="62" spans="9:11">
      <c r="I62" s="25"/>
      <c r="J62" s="53"/>
      <c r="K62" s="79"/>
    </row>
    <row r="63" spans="9:11">
      <c r="I63" s="25"/>
      <c r="J63" s="53"/>
      <c r="K63" s="79"/>
    </row>
  </sheetData>
  <mergeCells count="26">
    <mergeCell ref="B5:H5"/>
    <mergeCell ref="B1:H1"/>
    <mergeCell ref="B2:H2"/>
    <mergeCell ref="B4:H4"/>
    <mergeCell ref="C25:F25"/>
    <mergeCell ref="E11:H11"/>
    <mergeCell ref="E12:H12"/>
    <mergeCell ref="E13:H13"/>
    <mergeCell ref="E16:H16"/>
    <mergeCell ref="C19:F19"/>
    <mergeCell ref="C21:F21"/>
    <mergeCell ref="D22:F22"/>
    <mergeCell ref="D23:F23"/>
    <mergeCell ref="D24:F24"/>
    <mergeCell ref="E14:H14"/>
    <mergeCell ref="E15:H15"/>
    <mergeCell ref="J58:K58"/>
    <mergeCell ref="J59:K59"/>
    <mergeCell ref="F30:H30"/>
    <mergeCell ref="F31:H31"/>
    <mergeCell ref="B32:D32"/>
    <mergeCell ref="F32:H32"/>
    <mergeCell ref="K34:L34"/>
    <mergeCell ref="F40:H40"/>
    <mergeCell ref="B31:E31"/>
    <mergeCell ref="K35:L35"/>
  </mergeCells>
  <pageMargins left="0.25" right="0.25" top="0.75" bottom="0.75" header="0.3" footer="0.3"/>
  <pageSetup paperSize="9" scale="57" orientation="portrait" r:id="rId1"/>
  <headerFooter alignWithMargins="0"/>
  <rowBreaks count="1" manualBreakCount="1">
    <brk id="21" max="16383" man="1"/>
  </rowBreaks>
  <colBreaks count="1" manualBreakCount="1">
    <brk id="8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NwOp9hlknHBte3Cxl7GPcGvx9DXYn1ZpSpoPx3h8Pjo=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/jeGb2SaAiAII6f5XPfJh9zj4m7HzJgG+T821CW3DCE=</DigestValue>
    </Reference>
  </SignedInfo>
  <SignatureValue>GAyUE+QmACGeF3UTt4SJMPjdm4kcjdbpBQ8GlBGQdWQpFYEZZopb/yjoYfq6g4kXvfMaZBNco0Ec
r043hhIshRFwURXUxwdetO0cZL6xTNOlv6X49M+KQHj5tuoLcHuhvImtpnC3scGpUubXNLZmOYfi
UMhIJxDmFntadfwnW+jOgPL90KC1XXdWuhvki+MHsWrmv88SSRbgpBarIqPEu3bdpUCWOJDat8be
ZM2cbaQg6FvMSPSs7GbvoE412TkqLx/nnm1Ry5UG2d7XiXpUlYFJpP7SZQq3NWzmaWcMLnWOHDFQ
Vz6TYVC6c4hadVp18RMy6fZbOw3U2Pg95PWxjw==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xxabYRRzAwJMwh2SshGFK9Gnbcsidu62Avned74IYY0=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dSgbRRlMzSYUBtauy2ByQ83mTK5jnuWGs6RpNBi/Ddw=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zLiTF2dIA9N9CTslNC90HJuiWf4pSDcLqaM78pBYjhs=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WT+FSO5O6duBF0FxBTv9Vc/5hdADbuofmKZgsn3UNvk=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iTo99+I85hx53BkGzJARTFiAULVrOUQKKvI9UowxPRw=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S4n2cCihoiV8caR+Yic1icke+gU51ackD4ePEaLEv8U=</DigestValue>
      </Reference>
      <Reference URI="/xl/styles.xml?ContentType=application/vnd.openxmlformats-officedocument.spreadsheetml.styles+xml">
        <DigestMethod Algorithm="http://www.w3.org/2001/04/xmlenc#sha256"/>
        <DigestValue>B0vpr1xDqqdjR0e11A7pVCAlQU8bM2O5Uru45AlvFvU=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So7E+lIjHRejgAGZrxWX6UdFOgk9bvH7CCjdmlPAEv0=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jjB8Aj9B7V4nOnhJ6ONRcl8YCL6LrV82jplA5XZD/44=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2026-11-05T04:26:54Z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2026-11-05T04:26:54Z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STqKPzb0PrqKWi3mSXoN5kMkn3621tLntcYwoOqQ+Kg=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eMENV0KUbCfOQt7TYp0DiRYHczDOi/iUOy1PhPnqrrQ=</DigestValue>
    </Reference>
  </SignedInfo>
  <SignatureValue>8o0ibmV4jSAK+DEb9xzFHdq9U3OQuoCM+QJmYEXZsbxjOJnBo1YDE7mTnhDcymDwfJ/jos+i2zBm
Ruyl7lZ/ufdVWMCMSQsgQoIomNfzh46Syfn8WF2nZs5MpztubyTu3beh7kIpaZDAsmwQHPCv4KBC
G9jOYc50o0Y9BJbTAN7SnkpJ6jN/3GH0LrtwW6bbZJZg26WD2S8aSANaJS52KqONQT/wlDE0ABbT
1KXbRvaTaFfPw91nBJvwQTlcffkjxx8R69Fz2TLCoc29+xNi2faCdhV66GKVGJPEOfJSiZR4qlma
Rxr/pVt3syQYYjUPVcz3JZ8JjB02DERJKx2wzA==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xxabYRRzAwJMwh2SshGFK9Gnbcsidu62Avned74IYY0=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dSgbRRlMzSYUBtauy2ByQ83mTK5jnuWGs6RpNBi/Ddw=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zLiTF2dIA9N9CTslNC90HJuiWf4pSDcLqaM78pBYjhs=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WT+FSO5O6duBF0FxBTv9Vc/5hdADbuofmKZgsn3UNvk=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iTo99+I85hx53BkGzJARTFiAULVrOUQKKvI9UowxPRw=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S4n2cCihoiV8caR+Yic1icke+gU51ackD4ePEaLEv8U=</DigestValue>
      </Reference>
      <Reference URI="/xl/styles.xml?ContentType=application/vnd.openxmlformats-officedocument.spreadsheetml.styles+xml">
        <DigestMethod Algorithm="http://www.w3.org/2001/04/xmlenc#sha256"/>
        <DigestValue>B0vpr1xDqqdjR0e11A7pVCAlQU8bM2O5Uru45AlvFvU=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So7E+lIjHRejgAGZrxWX6UdFOgk9bvH7CCjdmlPAEv0=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jjB8Aj9B7V4nOnhJ6ONRcl8YCL6LrV82jplA5XZD/44=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2026-11-05T09:01:05Z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2026-11-05T09:01:05Z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2026-06-15T02:58:40Z</cp:lastPrinted>
  <dcterms:created xsi:type="dcterms:W3CDTF">2021-01-04T12:03:55Z</dcterms:created>
  <dcterms:modified xsi:type="dcterms:W3CDTF">2026-11-05T02:40:25Z</dcterms:modified>
</cp:coreProperties>
</file>