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<sst xmlns="http://schemas.openxmlformats.org/spreadsheetml/2006/main" count="41" uniqueCount="41">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</sst>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9" xfId="1" applyFont="1" applyFill="1" applyBorder="1" applyAlignment="1">
      <alignment horizontal="left" vertical="center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8" zoomScaleNormal="100" zoomScaleSheetLayoutView="100" workbookViewId="0">
      <selection activeCell="F28" sqref="F28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12" t="s">
        <v>0</v>
      </c>
      <c r="C1" s="112"/>
      <c r="D1" s="112"/>
      <c r="E1" s="112"/>
      <c r="F1" s="112"/>
      <c r="G1" s="112"/>
      <c r="H1" s="4"/>
      <c r="I1" s="5"/>
      <c r="J1" s="6"/>
      <c r="K1" s="6"/>
      <c r="L1" s="6"/>
    </row>
    <row r="2" spans="2:12" ht="58.5" customHeight="1">
      <c r="B2" s="113" t="s">
        <v>16</v>
      </c>
      <c r="C2" s="113"/>
      <c r="D2" s="113"/>
      <c r="E2" s="113"/>
      <c r="F2" s="113"/>
      <c r="G2" s="113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14" t="s">
        <v>1</v>
      </c>
      <c r="C4" s="114"/>
      <c r="D4" s="114"/>
      <c r="E4" s="114"/>
      <c r="F4" s="114"/>
      <c r="G4" s="114"/>
    </row>
    <row r="5" spans="2:12" ht="17.25" customHeight="1">
      <c r="B5" s="109" t="s">
        <v>2</v>
      </c>
      <c r="C5" s="109"/>
      <c r="D5" s="109"/>
      <c r="E5" s="109"/>
      <c r="F5" s="109"/>
      <c r="G5" s="109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17" t="s">
        <v>29</v>
      </c>
      <c r="F11" s="117"/>
      <c r="G11" s="117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18" t="s">
        <v>33</v>
      </c>
      <c r="F12" s="118"/>
      <c r="G12" s="118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9" t="s">
        <v>32</v>
      </c>
      <c r="F13" s="119"/>
      <c r="G13" s="119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00" t="str">
        <f>+"Từ ngày "&amp;DAY(G20+1)&amp;"/"&amp;MONTH(G20+1)&amp;"/"&amp;YEAR(G20)&amp;" đến ngày "&amp;DAY(F20)&amp;"/"&amp;MONTH(F20)&amp;"/"&amp;YEAR(F20)</f>
        <v>Từ ngày 8/10/2026 đến ngày 8/10/2026</v>
      </c>
      <c r="F14" s="100"/>
      <c r="G14" s="100"/>
      <c r="H14" s="100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00" t="str">
        <f>+"From "&amp;DAY(G20+1)&amp;"/"&amp;MONTH(G20)&amp;"/"&amp;YEAR(G20)&amp;" to "&amp;DAY(F20)&amp;"/"&amp;MONTH(F20)&amp;"/"&amp;YEAR(F20)</f>
        <v>From 8/10/2026 to 8/10/2026</v>
      </c>
      <c r="F15" s="100"/>
      <c r="G15" s="100"/>
      <c r="H15" s="100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20">
        <f>F20+1</f>
        <v>46304</v>
      </c>
      <c r="F16" s="120"/>
      <c r="G16" s="120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46304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21" t="s">
        <v>10</v>
      </c>
      <c r="D19" s="122"/>
      <c r="E19" s="122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46303</v>
      </c>
      <c r="G20" s="91">
        <v>46302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15" t="s">
        <v>21</v>
      </c>
      <c r="D21" s="123"/>
      <c r="E21" s="123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01" t="s">
        <v>22</v>
      </c>
      <c r="E22" s="101"/>
      <c r="F22" s="92">
        <v>134463272493</v>
      </c>
      <c r="G22" s="92">
        <v>133547790581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01" t="s">
        <v>23</v>
      </c>
      <c r="E23" s="101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01" t="s">
        <v>24</v>
      </c>
      <c r="E24" s="102"/>
      <c r="F24" s="96">
        <v>13686.12</v>
      </c>
      <c r="G24" s="96">
        <v>13564.33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15" t="s">
        <v>25</v>
      </c>
      <c r="D25" s="116"/>
      <c r="E25" s="116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35011.629999999997</v>
      </c>
      <c r="G26" s="96">
        <v>35011.629999999997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479173369.57559997</v>
      </c>
      <c r="G27" s="92">
        <v>474909303.15789998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3.563600384636966E-3</v>
      </c>
      <c r="G28" s="95">
        <v>3.5561000379849481E-3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10" t="s">
        <v>37</v>
      </c>
      <c r="G30" s="110"/>
      <c r="H30" s="24"/>
      <c r="I30" s="25"/>
      <c r="J30" s="37"/>
      <c r="K30" s="33"/>
      <c r="L30" s="33"/>
    </row>
    <row r="31" spans="2:12 16381:16381" ht="14.25" customHeight="1">
      <c r="B31" s="105" t="s">
        <v>13</v>
      </c>
      <c r="C31" s="105"/>
      <c r="D31" s="105"/>
      <c r="E31" s="72"/>
      <c r="F31" s="111" t="s">
        <v>14</v>
      </c>
      <c r="G31" s="111"/>
      <c r="H31" s="24"/>
      <c r="I31" s="25"/>
      <c r="J31" s="33"/>
      <c r="K31" s="34"/>
      <c r="L31" s="34"/>
    </row>
    <row r="32" spans="2:12 16381:16381" ht="15.75">
      <c r="B32" s="106"/>
      <c r="C32" s="106"/>
      <c r="D32" s="106"/>
      <c r="E32" s="73"/>
      <c r="F32" s="107"/>
      <c r="G32" s="107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04"/>
      <c r="K34" s="104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03"/>
      <c r="K35" s="103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08" t="s">
        <v>39</v>
      </c>
      <c r="G40" s="108"/>
      <c r="H40" s="108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04"/>
      <c r="J58" s="104"/>
    </row>
    <row r="59" spans="8:10" ht="15.75">
      <c r="H59" s="7"/>
      <c r="I59" s="103"/>
      <c r="J59" s="103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JjJk2TKAiTEQFt7uRweYZQDxC6XPx9rNINii4D3P2Ew=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I8hmgtj8QLqbRwWNnGrlkaSSwYCrRy3oo7Al73YpjvI=</DigestValue>
    </Reference>
  </SignedInfo>
  <SignatureValue>D9Cfo1qrskM367FVypnM/8akpB8Unq69IP97upVyp2XIlY+c5xvVYUDHgI4MYIsMPfSIfTcFcoZz
zg1X7d5WIqnFVpJne0jPXvMfP+C1y5ZrInZTHOgvsctRmPih8wg/Xz9KqRdP+O2RKBDv+sTjBTMQ
bppIngtfUj6Vk2uYkNhxqX2SjQuiMDU0LzHJj0hoiwXipTfVHV9iy0fDANfgqNMVxjCfH2TFyCPf
DicqK4gL6xImLziuUySBxO+7nzTwfc8qkVHcnZWXiUN3R3KxOqomlGhCKlvagUk8fJztZoYXguXB
qlwtIk8RQU7E1et3Dlj21PiXg/b/Y0yJMIL7hA==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ZbiCYxVVAl8YLmgoj7+Be885GHfdiqxM6BgKUdLHXJ0=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otz7QEredCSXV4ufri5D0/tYnF1SnAVV5iCRXXPNcIY=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2026-10-09T03:56:45Z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2026-10-09T03:56:45Z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RADM4vlsbmtQBmEhkBIphF95AFfXn2tIvIA2sT76sA0=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vJ4A9cv9+HSkMSiUPmJg7nIcfA/ypo+dkcLk7JCrki0=</DigestValue>
    </Reference>
  </SignedInfo>
  <SignatureValue>szBZoWrsUR0sU8PQ9Alqw///B/n4p3ZGY76zTnzbafpB1Al8u7N/QAQK0Ltzg9jNy+d0zg4ra1hh
zLd1DarFaJVKXtwnxOy8+J1u3/C8SRGXrXnHhH0pcmjb52xVLC+HXD51vtUvM1E4MECRV8o7dX+l
r9ikSUWNOeSBmSJbyQDmwWd+U57z/ISilX418xisSD/+K4+/Yi1Ojbgaajz09d2E3vr4fDT5kd66
1A83i3GSc948T08nMK05nuqWeIVFqlI9CwsRYpDr18enqHYtaFI/nrqBDb/liB60sohUE3Afa8VF
EYvVjRo8B9E9g2fcXgkfqxU2yO4fJmWj14kRFw==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ZbiCYxVVAl8YLmgoj7+Be885GHfdiqxM6BgKUdLHXJ0=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otz7QEredCSXV4ufri5D0/tYnF1SnAVV5iCRXXPNcIY=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2026-10-09T08:52:49Z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2026-10-09T08:52:49Z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2026-10-09T02:16:46Z</dcterms:modified>
</cp:coreProperties>
</file>