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<sst xmlns="http://schemas.openxmlformats.org/spreadsheetml/2006/main" count="41" uniqueCount="41">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</sst>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9" xfId="1" applyFont="1" applyFill="1" applyBorder="1" applyAlignment="1">
      <alignment horizontal="left" vertical="center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5" zoomScaleNormal="100" zoomScaleSheetLayoutView="100" workbookViewId="0">
      <selection activeCell="I22" sqref="I22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12" t="s">
        <v>0</v>
      </c>
      <c r="C1" s="112"/>
      <c r="D1" s="112"/>
      <c r="E1" s="112"/>
      <c r="F1" s="112"/>
      <c r="G1" s="112"/>
      <c r="H1" s="4"/>
      <c r="I1" s="5"/>
      <c r="J1" s="6"/>
      <c r="K1" s="6"/>
      <c r="L1" s="6"/>
    </row>
    <row r="2" spans="2:12" ht="58.5" customHeight="1">
      <c r="B2" s="113" t="s">
        <v>16</v>
      </c>
      <c r="C2" s="113"/>
      <c r="D2" s="113"/>
      <c r="E2" s="113"/>
      <c r="F2" s="113"/>
      <c r="G2" s="113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14" t="s">
        <v>1</v>
      </c>
      <c r="C4" s="114"/>
      <c r="D4" s="114"/>
      <c r="E4" s="114"/>
      <c r="F4" s="114"/>
      <c r="G4" s="114"/>
    </row>
    <row r="5" spans="2:12" ht="17.25" customHeight="1">
      <c r="B5" s="109" t="s">
        <v>2</v>
      </c>
      <c r="C5" s="109"/>
      <c r="D5" s="109"/>
      <c r="E5" s="109"/>
      <c r="F5" s="109"/>
      <c r="G5" s="109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17" t="s">
        <v>29</v>
      </c>
      <c r="F11" s="117"/>
      <c r="G11" s="117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18" t="s">
        <v>33</v>
      </c>
      <c r="F12" s="118"/>
      <c r="G12" s="118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9" t="s">
        <v>32</v>
      </c>
      <c r="F13" s="119"/>
      <c r="G13" s="119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00" t="str">
        <f>+"Từ ngày "&amp;DAY(G20+1)&amp;"/"&amp;MONTH(G20+1)&amp;"/"&amp;YEAR(G20)&amp;" đến ngày "&amp;DAY(F20)&amp;"/"&amp;MONTH(F20)&amp;"/"&amp;YEAR(F20)</f>
        <v>Từ ngày 2/10/2026 đến ngày 4/10/2026</v>
      </c>
      <c r="F14" s="100"/>
      <c r="G14" s="100"/>
      <c r="H14" s="100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00" t="str">
        <f>+"From "&amp;DAY(G20+1)&amp;"/"&amp;MONTH(G20)&amp;"/"&amp;YEAR(G20)&amp;" to "&amp;DAY(F20)&amp;"/"&amp;MONTH(F20)&amp;"/"&amp;YEAR(F20)</f>
        <v>From 2/10/2026 to 4/10/2026</v>
      </c>
      <c r="F15" s="100"/>
      <c r="G15" s="100"/>
      <c r="H15" s="100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20">
        <f>F20+1</f>
        <v>46300</v>
      </c>
      <c r="F16" s="120"/>
      <c r="G16" s="120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46300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21" t="s">
        <v>10</v>
      </c>
      <c r="D19" s="122"/>
      <c r="E19" s="122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46299</v>
      </c>
      <c r="G20" s="91">
        <v>46296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15" t="s">
        <v>21</v>
      </c>
      <c r="D21" s="123"/>
      <c r="E21" s="123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01" t="s">
        <v>22</v>
      </c>
      <c r="E22" s="101"/>
      <c r="F22" s="92">
        <v>132259712780</v>
      </c>
      <c r="G22" s="92">
        <v>133275717270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01" t="s">
        <v>23</v>
      </c>
      <c r="E23" s="101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01" t="s">
        <v>24</v>
      </c>
      <c r="E24" s="102"/>
      <c r="F24" s="96">
        <v>13409.39</v>
      </c>
      <c r="G24" s="96">
        <v>13477.16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15" t="s">
        <v>25</v>
      </c>
      <c r="D25" s="116"/>
      <c r="E25" s="116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35011.629999999997</v>
      </c>
      <c r="G26" s="96">
        <v>35011.629999999997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469484601.20569992</v>
      </c>
      <c r="G27" s="92">
        <v>471857339.37079996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3.5497173805801147E-3</v>
      </c>
      <c r="G28" s="95">
        <v>3.5404599505165354E-3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10" t="s">
        <v>37</v>
      </c>
      <c r="G30" s="110"/>
      <c r="H30" s="24"/>
      <c r="I30" s="25"/>
      <c r="J30" s="37"/>
      <c r="K30" s="33"/>
      <c r="L30" s="33"/>
    </row>
    <row r="31" spans="2:12 16381:16381" ht="14.25" customHeight="1">
      <c r="B31" s="105" t="s">
        <v>13</v>
      </c>
      <c r="C31" s="105"/>
      <c r="D31" s="105"/>
      <c r="E31" s="72"/>
      <c r="F31" s="111" t="s">
        <v>14</v>
      </c>
      <c r="G31" s="111"/>
      <c r="H31" s="24"/>
      <c r="I31" s="25"/>
      <c r="J31" s="33"/>
      <c r="K31" s="34"/>
      <c r="L31" s="34"/>
    </row>
    <row r="32" spans="2:12 16381:16381" ht="15.75">
      <c r="B32" s="106"/>
      <c r="C32" s="106"/>
      <c r="D32" s="106"/>
      <c r="E32" s="73"/>
      <c r="F32" s="107"/>
      <c r="G32" s="107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04"/>
      <c r="K34" s="104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03"/>
      <c r="K35" s="103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08" t="s">
        <v>39</v>
      </c>
      <c r="G40" s="108"/>
      <c r="H40" s="108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04"/>
      <c r="J58" s="104"/>
    </row>
    <row r="59" spans="8:10" ht="15.75">
      <c r="H59" s="7"/>
      <c r="I59" s="103"/>
      <c r="J59" s="103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Jg3RkTAiGeY+DHgEfXV+XKXwHXHB1BBiXdbUdYho/Io=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nbv12VDuUNtFnexUi/TfkyTwOJax8ODJ1XAo4AoCi90=</DigestValue>
    </Reference>
  </SignedInfo>
  <SignatureValue>DyDwVEXe1VV8wxa4nzZOVLL6/rzqc31FdnA1cS+FJGtTyTliD2ix8fBSS6pockr1ScIDOJH58jRb
REGcDzAi9C5WBenD7u5BmgsHJ+i8OQLUiaPKo5Z6gNTQzNaZ9e1TeHfEGiUQY88sg4hB0hblvhfa
nGA7psi5hgDcsD5rmWKGsVcCrEyx4Jh2bFT0cQ90D2e83p9rt7UI3VXzXBz4AGl1IGYz44yYSYge
ZgDX0+xiv46SW+2YnrJmXGwTSVj8oLvDuTFIyvBZPvgpPudDqVmVJrLH/jdKNXPH+yg/60pzAQkY
6jZ4/nN0NgE/DEzYtWsv6fXCZ7YkFExMRy0JnQ==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1eNkUsE88LVuqnjg7KnuuP91q4/3QQw+aZj2lgbrHb8=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2026-10-05T06:50:39Z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2026-10-05T06:50:39Z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JZi2l7PqvnXhgIHo21bULcD14x1aR//OMEXHml+B2yo=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n7NZ3hmJ9zTo9DGPevFQx/Gck4dMq9HzA89SMfMMshI=</DigestValue>
    </Reference>
  </SignedInfo>
  <SignatureValue>N940B0E4DqHnCW2lX/Tz4fEMGzasbQnFrcopMf8bBextvz0QvW3xid39ZrFFXt+NIYGa9cUwpzPW
5e0fI2w/aa0R2/HPW2/y8tSOPwP8gKbyG52HjCvbtMgcCPBuHTxtSJz3e25bwhY+Rxu7dKF5cUVf
Sk93FcwkXvVUM7kYUJflHAyiLAhUfCUhgXPkg8Orqb4dGPOOx7GeyF9ULfgjLX17TUY8Wt8KK/vg
7b9gUB80YvpS25ypqtEGLDawrU6ZWAZuhMPQIypPDhXqsaPsQifBf5/dmvguUd6IQZe5eJL+hfS8
ZNMA8+RhJLEcDDp3fUNjQnYZT+CQkbLRsxWxag==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1eNkUsE88LVuqnjg7KnuuP91q4/3QQw+aZj2lgbrHb8=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2026-10-05T10:13:01Z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2026-10-05T10:13:01Z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2026-10-05T03:33:10Z</dcterms:modified>
</cp:coreProperties>
</file>