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E15" i="1" l="1"/>
  <c r="F20" i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<sst xmlns="http://schemas.openxmlformats.org/spreadsheetml/2006/main" count="41" uniqueCount="41">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</sst>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9" xfId="1" applyFont="1" applyFill="1" applyBorder="1" applyAlignment="1">
      <alignment horizontal="left" vertical="center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5" sqref="F25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12" t="s">
        <v>0</v>
      </c>
      <c r="C1" s="112"/>
      <c r="D1" s="112"/>
      <c r="E1" s="112"/>
      <c r="F1" s="112"/>
      <c r="G1" s="112"/>
      <c r="H1" s="4"/>
      <c r="I1" s="5"/>
      <c r="J1" s="6"/>
      <c r="K1" s="6"/>
      <c r="L1" s="6"/>
    </row>
    <row r="2" spans="2:12" ht="58.5" customHeight="1">
      <c r="B2" s="113" t="s">
        <v>16</v>
      </c>
      <c r="C2" s="113"/>
      <c r="D2" s="113"/>
      <c r="E2" s="113"/>
      <c r="F2" s="113"/>
      <c r="G2" s="113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14" t="s">
        <v>1</v>
      </c>
      <c r="C4" s="114"/>
      <c r="D4" s="114"/>
      <c r="E4" s="114"/>
      <c r="F4" s="114"/>
      <c r="G4" s="114"/>
    </row>
    <row r="5" spans="2:12" ht="17.25" customHeight="1">
      <c r="B5" s="109" t="s">
        <v>2</v>
      </c>
      <c r="C5" s="109"/>
      <c r="D5" s="109"/>
      <c r="E5" s="109"/>
      <c r="F5" s="109"/>
      <c r="G5" s="109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17" t="s">
        <v>29</v>
      </c>
      <c r="F11" s="117"/>
      <c r="G11" s="117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18" t="s">
        <v>33</v>
      </c>
      <c r="F12" s="118"/>
      <c r="G12" s="118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9" t="s">
        <v>32</v>
      </c>
      <c r="F13" s="119"/>
      <c r="G13" s="119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00" t="str">
        <f>+"Từ ngày "&amp;DAY(G20+1)&amp;"/"&amp;MONTH(G20+1)&amp;"/"&amp;YEAR(G20)&amp;" đến ngày "&amp;DAY(F20)&amp;"/"&amp;MONTH(F20)&amp;"/"&amp;YEAR(F20)</f>
        <v>Từ ngày 31/7/2026 đến ngày 2/8/2026</v>
      </c>
      <c r="F14" s="100"/>
      <c r="G14" s="100"/>
      <c r="H14" s="100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00" t="str">
        <f>+"From "&amp;DAY(G20+1)&amp;"/"&amp;MONTH(G20)&amp;"/"&amp;YEAR(G20)&amp;" to "&amp;DAY(F20)&amp;"/"&amp;MONTH(F20)&amp;"/"&amp;YEAR(F20)</f>
        <v>From 31/7/2026 to 2/8/2026</v>
      </c>
      <c r="F15" s="100"/>
      <c r="G15" s="100"/>
      <c r="H15" s="100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20">
        <f>F20+1</f>
        <v>46237</v>
      </c>
      <c r="F16" s="120"/>
      <c r="G16" s="120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46237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21" t="s">
        <v>10</v>
      </c>
      <c r="D19" s="122"/>
      <c r="E19" s="122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G20+1+2</f>
        <v>46236</v>
      </c>
      <c r="G20" s="91">
        <v>46233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15" t="s">
        <v>21</v>
      </c>
      <c r="D21" s="123"/>
      <c r="E21" s="123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01" t="s">
        <v>22</v>
      </c>
      <c r="E22" s="101"/>
      <c r="F22" s="92">
        <v>129095521541</v>
      </c>
      <c r="G22" s="92">
        <v>129796683096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01" t="s">
        <v>23</v>
      </c>
      <c r="E23" s="101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01" t="s">
        <v>24</v>
      </c>
      <c r="E24" s="102"/>
      <c r="F24" s="96">
        <v>12546.3</v>
      </c>
      <c r="G24" s="96">
        <v>12631.84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15" t="s">
        <v>25</v>
      </c>
      <c r="D25" s="116"/>
      <c r="E25" s="116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35503.440000000002</v>
      </c>
      <c r="G26" s="96">
        <v>35503.440000000002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445436809.27200001</v>
      </c>
      <c r="G27" s="92">
        <v>448473773.52960002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3.4504435471879001E-3</v>
      </c>
      <c r="G28" s="95">
        <v>3.4552021117357878E-3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10" t="s">
        <v>37</v>
      </c>
      <c r="G30" s="110"/>
      <c r="H30" s="24"/>
      <c r="I30" s="25"/>
      <c r="J30" s="37"/>
      <c r="K30" s="33"/>
      <c r="L30" s="33"/>
    </row>
    <row r="31" spans="2:12 16381:16381" ht="14.25" customHeight="1">
      <c r="B31" s="105" t="s">
        <v>13</v>
      </c>
      <c r="C31" s="105"/>
      <c r="D31" s="105"/>
      <c r="E31" s="72"/>
      <c r="F31" s="111" t="s">
        <v>14</v>
      </c>
      <c r="G31" s="111"/>
      <c r="H31" s="24"/>
      <c r="I31" s="25"/>
      <c r="J31" s="33"/>
      <c r="K31" s="34"/>
      <c r="L31" s="34"/>
    </row>
    <row r="32" spans="2:12 16381:16381" ht="15.75">
      <c r="B32" s="106"/>
      <c r="C32" s="106"/>
      <c r="D32" s="106"/>
      <c r="E32" s="73"/>
      <c r="F32" s="107"/>
      <c r="G32" s="107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04"/>
      <c r="K34" s="104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03"/>
      <c r="K35" s="103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08" t="s">
        <v>39</v>
      </c>
      <c r="G40" s="108"/>
      <c r="H40" s="108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04"/>
      <c r="J58" s="104"/>
    </row>
    <row r="59" spans="8:10" ht="15.75">
      <c r="H59" s="7"/>
      <c r="I59" s="103"/>
      <c r="J59" s="103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+89J805ZrZpBcxRhI51u7UgH1ysosgY4wKKJ9f3R2wI=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ZobaDRUh4NdwRhleTA/9JiF1YUaQ+U9thflDrO5fVaY=</DigestValue>
    </Reference>
  </SignedInfo>
  <SignatureValue>eLcltdiktc+fimOQJ6ZP/Oj5+XD0VWrt9Gei2APB0jUXKIsdrvPappjG+c7S2kfVS4FVLlWQxE8x
fv7iWk+BvkvitlZQpuuztahQybmUXlfNeCzeXXF9iRuARdf1Zp3k3K0P9Rm2L3imIeMhDKoiyXPm
1TlZxdb1HvKDGybcrdkMFbK1IA4uljVMskEPKbVQl2QHnP3L/Sg43fa2NywZTO/xd+Y4T0HNKQox
qRUecO7XPh0b2dErlhj0ZCG4WJpIom0h+KJyHWtQ6cpDLqQ1JAdCMS1i8yNxrLnCmmQQCcnPy5DK
VDHAnzzoP7VnpYrrTLlQ0OWdAkzrYP6J8YRpJA==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nU0pB1w/OhDsUJG795QvmGrgo/w4iWz+fsdOpvkMeO0=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HrYojhOa5jPXd751EBzIOxNn3l2vm2xiKCUd+W8NUbY=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2026-08-03T07:02:38Z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2026-08-03T07:02:38Z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kX36rI70wOEybMsFPQekOJuutaC0oA/FFkNwAoiZs6U=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13Ogu3/wJjgQgkPdN5Vp9y6vdzAjq+VVcXXHMhri1hA=</DigestValue>
    </Reference>
  </SignedInfo>
  <SignatureValue>V+Unb9pVRKerjdhAjpEd1gQpPCArZWmv8LN8rf4ecmjBKQ1E7ffJFuW8T7vGSgdCbxX3NBdh9C2n
01faFtPGbRWOFUVCPECiS9PPgXAVkb+jLrGBypZwXXTZc9F8ICVcl7EwbMGoi1TnPeS0mVUByLLM
bSYQsdIgwloXo5C2+hrTGHqWk2EHnkvMhlcQY3gCeD+Itvtxyq843rvlWBnWDMZpl5Q+RDu75aI+
Q5x1cFFR09U/Z8HDIO6qGmb8UbagyWZKuFdr7kR2QXZEle+1MGqh3IKkAudxYUIs7kr273/M0W3d
tBplQi/UuRAeqfLQAcaMp2seQeHxZMrhA2RolA==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nU0pB1w/OhDsUJG795QvmGrgo/w4iWz+fsdOpvkMeO0=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HrYojhOa5jPXd751EBzIOxNn3l2vm2xiKCUd+W8NUbY=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2026-08-03T10:52:47Z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2026-08-03T10:52:47Z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2026-08-03T04:24:17Z</dcterms:modified>
</cp:coreProperties>
</file>