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<sst xmlns="http://schemas.openxmlformats.org/spreadsheetml/2006/main" count="41" uniqueCount="41">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</sst>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8" fontId="66" fillId="2" borderId="7" xfId="6" applyNumberFormat="1" applyFont="1" applyFill="1" applyBorder="1" applyAlignment="1">
      <alignment horizontal="right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J23" sqref="J23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6" t="s">
        <v>0</v>
      </c>
      <c r="C1" s="106"/>
      <c r="D1" s="106"/>
      <c r="E1" s="106"/>
      <c r="F1" s="106"/>
      <c r="G1" s="106"/>
      <c r="H1" s="23"/>
      <c r="I1" s="24"/>
      <c r="J1" s="25"/>
      <c r="K1" s="25"/>
      <c r="L1" s="25"/>
    </row>
    <row r="2" spans="2:12" ht="58.5" customHeight="1">
      <c r="B2" s="107" t="s">
        <v>16</v>
      </c>
      <c r="C2" s="107"/>
      <c r="D2" s="107"/>
      <c r="E2" s="107"/>
      <c r="F2" s="107"/>
      <c r="G2" s="107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8" t="s">
        <v>1</v>
      </c>
      <c r="C4" s="108"/>
      <c r="D4" s="108"/>
      <c r="E4" s="108"/>
      <c r="F4" s="108"/>
      <c r="G4" s="108"/>
    </row>
    <row r="5" spans="2:12" ht="17.25" customHeight="1">
      <c r="B5" s="105" t="s">
        <v>2</v>
      </c>
      <c r="C5" s="105"/>
      <c r="D5" s="105"/>
      <c r="E5" s="105"/>
      <c r="F5" s="105"/>
      <c r="G5" s="105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09" t="s">
        <v>21</v>
      </c>
      <c r="F11" s="109"/>
      <c r="G11" s="109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0" t="s">
        <v>19</v>
      </c>
      <c r="F12" s="110"/>
      <c r="G12" s="110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1" t="s">
        <v>25</v>
      </c>
      <c r="F13" s="111"/>
      <c r="G13" s="111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4" t="str">
        <f>+"Từ ngày "&amp;DAY(G20+1)&amp;"/"&amp;MONTH(G20+1)&amp;"/"&amp;YEAR(G20)&amp;" đến ngày "&amp;DAY(F20)&amp;"/"&amp;MONTH(F20)&amp;"/"&amp;YEAR(F20)</f>
        <v>Từ ngày 21/8/2026 đến ngày 23/8/2026</v>
      </c>
      <c r="F14" s="104"/>
      <c r="G14" s="104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4" t="str">
        <f>+"From "&amp;DAY(G20+1)&amp;"/"&amp;MONTH(G20)&amp;"/"&amp;YEAR(G20)&amp;" to "&amp;DAY(F20)&amp;"/"&amp;MONTH(F20)&amp;"/"&amp;YEAR(F20)</f>
        <v>From 21/8/2026 to 23/8/2026</v>
      </c>
      <c r="F15" s="104"/>
      <c r="G15" s="104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4">
        <f>F20+1</f>
        <v>46258</v>
      </c>
      <c r="F16" s="104"/>
      <c r="G16" s="104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46258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2" t="s">
        <v>10</v>
      </c>
      <c r="D19" s="113"/>
      <c r="E19" s="113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G20+1+2</f>
        <v>46257</v>
      </c>
      <c r="G20" s="68">
        <v>46254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4" t="s">
        <v>27</v>
      </c>
      <c r="D21" s="115"/>
      <c r="E21" s="115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6" t="s">
        <v>33</v>
      </c>
      <c r="E22" s="116"/>
      <c r="F22" s="10">
        <v>760502190950</v>
      </c>
      <c r="G22" s="10">
        <v>743504738039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6" t="s">
        <v>32</v>
      </c>
      <c r="E23" s="116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6" t="s">
        <v>31</v>
      </c>
      <c r="E24" s="116"/>
      <c r="F24" s="95">
        <v>13378.61</v>
      </c>
      <c r="G24" s="95">
        <v>13083.19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4" t="s">
        <v>26</v>
      </c>
      <c r="D25" s="121"/>
      <c r="E25" s="121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211078.06</v>
      </c>
      <c r="G26" s="96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25">
        <f>F26*F24</f>
        <v>2823931044.2965999</v>
      </c>
      <c r="G27" s="125">
        <v>2761574363.8113999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3.7132451134282954E-3</v>
      </c>
      <c r="G28" s="90">
        <v>3.7142659925679497E-3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0" t="s">
        <v>37</v>
      </c>
      <c r="G30" s="120"/>
      <c r="H30" s="53"/>
      <c r="I30" s="54"/>
      <c r="J30" s="78"/>
      <c r="K30" s="73"/>
      <c r="L30" s="73"/>
    </row>
    <row r="31" spans="2:13 16383:16383" ht="18" customHeight="1">
      <c r="B31" s="118" t="s">
        <v>13</v>
      </c>
      <c r="C31" s="118"/>
      <c r="D31" s="118"/>
      <c r="E31" s="79"/>
      <c r="F31" s="119" t="s">
        <v>14</v>
      </c>
      <c r="G31" s="119"/>
      <c r="H31" s="53"/>
      <c r="I31" s="54"/>
      <c r="J31" s="73"/>
      <c r="K31" s="74"/>
      <c r="L31" s="74"/>
    </row>
    <row r="32" spans="2:13 16383:16383" ht="16.5">
      <c r="B32" s="123"/>
      <c r="C32" s="123"/>
      <c r="D32" s="123"/>
      <c r="E32" s="80"/>
      <c r="F32" s="124"/>
      <c r="G32" s="124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2"/>
      <c r="K34" s="122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7"/>
      <c r="K35" s="117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2"/>
      <c r="J58" s="122"/>
    </row>
    <row r="59" spans="8:10" ht="15.75">
      <c r="H59" s="26"/>
      <c r="I59" s="117"/>
      <c r="J59" s="117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W8V/cK328RJzQXqo23hrybNHWqseU0Ejw2ox1gSYKkI=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oozJ0rXjphGL6v8wEbACPTeO7Nf46J80eP5vfjQ45/4=</DigestValue>
    </Reference>
  </SignedInfo>
  <SignatureValue>Ke4U+n4Yc5EAfbdBkpB50j/dg4BlAq+NLFgnAOOdFqmxo/kmwR9vC7Ej+QBIr8QdIkBG6EhW+opV
diwsTF+tvBKmDfzYnvh6cxuFNp87xpt0ANHmRDJW/3G2PAGvlK2XMM/u44/NkDY6S5guQNLenhI6
7zQQF+gnfVwVBWTFPNx/016Jhj3F2Y0k8fb2Wgwlsa6Q3JKKGiKArXhte7g/F2LO3utfl5kb5lIz
7nZN2Woa16J1pIvGroqR7AIZkcbA1HvwX5B9ihaW2cJ+bzPTonMAWhbn0l3Kxibk6ifCZF2NONMw
l0tTUirJX0GsztqeXk8rhdSXicAjaX/GKfzixg==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7v5YdfLEy5J9GuyY/A4htm1FBQADSOrQhgSd6EzqEKA=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2FGJepzZE+kKdKhsw762ntJ9pIq8gkIT6UO2Gav0+YI=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2026-08-24T04:13:38Z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2026-08-24T04:13:38Z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whHZ3pB9YC4RR2LEosAcIE8YnXl/BcZ+bAdVVApwobk=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Z+LFo7hKp3Wke812eXcpyQwBsNFDPOVLirPBtdlKKtQ=</DigestValue>
    </Reference>
  </SignedInfo>
  <SignatureValue>XBSEhRZJAXppVCVVpZBZYNEwiR0FpWAedisp2Z0gxBv2f7FFhpN/pggr7I10jg4okRa8NJXVwqzQ
EzqvUPHn2AzbZFcspae86wsj7D68cH5o6qUME2/MvlVWp88id14uG9sZ4vTs2t81HDXyoqSNCFm5
FT+bJKIp9VvzWJhO9adHlqdrGbgGcx1vU/H+bhTQQFbI8W4g14yS6jaHCVBX+KBiG7bDyy1VBnDb
xmmaWbo1mg8X4O+zC0W95Mmz5ZM2Uycrmf6tD89RzwpLgcZD5TlJ1VLmDB5umHc0ZizM/46BVo7k
VOIp8zCVP2pW7+XWd9mq0CgON3anZQRZwy7bwQ==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7v5YdfLEy5J9GuyY/A4htm1FBQADSOrQhgSd6EzqEKA=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2FGJepzZE+kKdKhsw762ntJ9pIq8gkIT6UO2Gav0+YI=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2026-08-24T10:04:02Z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2026-08-24T10:04:02Z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2026-08-24T03:52:12Z</dcterms:modified>
</cp:coreProperties>
</file>