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<sst xmlns="http://schemas.openxmlformats.org/spreadsheetml/2006/main" count="41" uniqueCount="41">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</sst>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66" fillId="2" borderId="7" xfId="6" applyNumberFormat="1" applyFont="1" applyFill="1" applyBorder="1" applyAlignment="1">
      <alignment horizontal="righ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0" fontId="5" fillId="0" borderId="0" xfId="4" applyFont="1" applyFill="1" applyAlignment="1">
      <alignment horizontal="left" vertical="center"/>
    </xf>
    <xf numFmtId="0" fontId="5" fillId="2" borderId="0" xfId="4" applyFont="1" applyFill="1" applyAlignment="1">
      <alignment horizontal="left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C17" zoomScaleSheetLayoutView="100" workbookViewId="0">
      <selection activeCell="O23" sqref="O23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20" t="s">
        <v>0</v>
      </c>
      <c r="C1" s="120"/>
      <c r="D1" s="120"/>
      <c r="E1" s="120"/>
      <c r="F1" s="120"/>
      <c r="G1" s="120"/>
      <c r="H1" s="23"/>
      <c r="I1" s="24"/>
      <c r="J1" s="25"/>
      <c r="K1" s="25"/>
      <c r="L1" s="25"/>
    </row>
    <row r="2" spans="2:12" ht="58.5" customHeight="1">
      <c r="B2" s="121" t="s">
        <v>16</v>
      </c>
      <c r="C2" s="121"/>
      <c r="D2" s="121"/>
      <c r="E2" s="121"/>
      <c r="F2" s="121"/>
      <c r="G2" s="121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22" t="s">
        <v>1</v>
      </c>
      <c r="C4" s="122"/>
      <c r="D4" s="122"/>
      <c r="E4" s="122"/>
      <c r="F4" s="122"/>
      <c r="G4" s="122"/>
    </row>
    <row r="5" spans="2:12" ht="17.25" customHeight="1">
      <c r="B5" s="119" t="s">
        <v>2</v>
      </c>
      <c r="C5" s="119"/>
      <c r="D5" s="119"/>
      <c r="E5" s="119"/>
      <c r="F5" s="119"/>
      <c r="G5" s="119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23" t="s">
        <v>21</v>
      </c>
      <c r="F11" s="123"/>
      <c r="G11" s="123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24" t="s">
        <v>19</v>
      </c>
      <c r="F12" s="124"/>
      <c r="G12" s="124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25" t="s">
        <v>25</v>
      </c>
      <c r="F13" s="125"/>
      <c r="G13" s="125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9" t="str">
        <f>+"Từ ngày "&amp;DAY(G20+1)&amp;"/"&amp;MONTH(G20+1)&amp;"/"&amp;YEAR(G20)&amp;" đến ngày "&amp;DAY(F20)&amp;"/"&amp;MONTH(F20)&amp;"/"&amp;YEAR(F20)</f>
        <v>Từ ngày 6/8/2026 đến ngày 6/8/2026</v>
      </c>
      <c r="F14" s="109"/>
      <c r="G14" s="109"/>
      <c r="H14" s="98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9" t="str">
        <f>+"From "&amp;DAY(G20+1)&amp;"/"&amp;MONTH(G20)&amp;"/"&amp;YEAR(G20)&amp;" to "&amp;DAY(F20)&amp;"/"&amp;MONTH(F20)&amp;"/"&amp;YEAR(F20)</f>
        <v>From 6/8/2026 to 6/8/2026</v>
      </c>
      <c r="F15" s="109"/>
      <c r="G15" s="109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9">
        <f>F20+1</f>
        <v>46241</v>
      </c>
      <c r="F16" s="109"/>
      <c r="G16" s="109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46241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0" t="s">
        <v>10</v>
      </c>
      <c r="D19" s="111"/>
      <c r="E19" s="111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</f>
        <v>46240</v>
      </c>
      <c r="G20" s="68">
        <v>46239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2" t="s">
        <v>27</v>
      </c>
      <c r="D21" s="113"/>
      <c r="E21" s="113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4" t="s">
        <v>33</v>
      </c>
      <c r="E22" s="114"/>
      <c r="F22" s="10">
        <v>749235608444</v>
      </c>
      <c r="G22" s="10">
        <v>754754028556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4" t="s">
        <v>32</v>
      </c>
      <c r="E23" s="114"/>
      <c r="F23" s="95"/>
      <c r="G23" s="95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4" t="s">
        <v>31</v>
      </c>
      <c r="E24" s="114"/>
      <c r="F24" s="96">
        <v>13123.72</v>
      </c>
      <c r="G24" s="96">
        <v>13221.72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2" t="s">
        <v>26</v>
      </c>
      <c r="D25" s="118"/>
      <c r="E25" s="118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7">
        <v>210953.19</v>
      </c>
      <c r="G26" s="97">
        <v>210953.19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94">
        <f>F26*F24</f>
        <v>2768490598.6668</v>
      </c>
      <c r="G27" s="94">
        <v>2789164011.2867999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3.695086789076076E-3</v>
      </c>
      <c r="G28" s="90">
        <v>3.6954609127731923E-3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17" t="s">
        <v>37</v>
      </c>
      <c r="G30" s="117"/>
      <c r="H30" s="53"/>
      <c r="I30" s="54"/>
      <c r="J30" s="78"/>
      <c r="K30" s="73"/>
      <c r="L30" s="73"/>
    </row>
    <row r="31" spans="2:13 16383:16383" ht="18" customHeight="1">
      <c r="B31" s="115" t="s">
        <v>13</v>
      </c>
      <c r="C31" s="115"/>
      <c r="D31" s="115"/>
      <c r="E31" s="79"/>
      <c r="F31" s="116" t="s">
        <v>14</v>
      </c>
      <c r="G31" s="116"/>
      <c r="H31" s="53"/>
      <c r="I31" s="54"/>
      <c r="J31" s="73"/>
      <c r="K31" s="74"/>
      <c r="L31" s="74"/>
    </row>
    <row r="32" spans="2:13 16383:16383" ht="16.5">
      <c r="B32" s="107"/>
      <c r="C32" s="107"/>
      <c r="D32" s="107"/>
      <c r="E32" s="80"/>
      <c r="F32" s="108"/>
      <c r="G32" s="108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05"/>
      <c r="K34" s="105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06"/>
      <c r="K35" s="106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3" t="s">
        <v>38</v>
      </c>
      <c r="G38" s="99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100"/>
      <c r="H39" s="101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4" t="s">
        <v>40</v>
      </c>
      <c r="G40" s="102"/>
      <c r="H40" s="102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05"/>
      <c r="J58" s="105"/>
    </row>
    <row r="59" spans="8:10" ht="15.75">
      <c r="H59" s="26"/>
      <c r="I59" s="106"/>
      <c r="J59" s="106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E15:G15"/>
    <mergeCell ref="B5:G5"/>
    <mergeCell ref="B1:G1"/>
    <mergeCell ref="B2:G2"/>
    <mergeCell ref="B4:G4"/>
    <mergeCell ref="E11:G11"/>
    <mergeCell ref="E12:G12"/>
    <mergeCell ref="E13:G13"/>
    <mergeCell ref="E14:G1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I58:J58"/>
    <mergeCell ref="I59:J59"/>
    <mergeCell ref="B32:D32"/>
    <mergeCell ref="F32:G32"/>
    <mergeCell ref="J34:K3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nxmxlbsjNaG9Wbnbv++ETdmegHfQTSb6XNxxJJ77f6w=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QWr3myYU2pN289JbNUWc4tduN4JVASNxoaB88//HvY4=</DigestValue>
    </Reference>
  </SignedInfo>
  <SignatureValue>fnRZv3cbZSZ585VPeFfd22KHqXuyHVnotNx/ZMXg3w1awPoQ48+zAkmdTilN6fWqVuCCQJC8D84Q
565zz9sFIYoeUVYiYzjwxr2UxF6Mq9mrMtz/udZ5wt1npRqB5DEnrRPkOI430R1baFsvzG+BIYV+
rlHTvmFh4Di6H/GBw2UXAr9ORH71zWcRK2kl3B0aesWt8ZKPh7HtkcteQ6YonGppADgxoYc8p+BU
5c84YoTE/PcGkqEAfYf2tvet7dhSTCosbMlr4YMhuwmaktBbwdnNx8aMOZRiV308yhYudbN05LMr
VS8uV+Zw03x/ZxWjf25u7p0dZAnJCQDRzUUpGA==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vKg0wLmKLbqTw+lbOuYPmlQudhfXudDZz75cbL3NVEo=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S+y4ubWKmmm6YVD3QR3L4wDVQ/hL46baOxcFbS8VHuY=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2026-08-07T03:21:12Z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2026-08-07T03:21:12Z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2Fd1pU9SsQ17uO79jKAiZkT4AYmSyKw+xsdJnnYu2KA=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/dRAvLVpeH5m/s8N1foTkp2lZzObrGmr5EUWJLiulKg=</DigestValue>
    </Reference>
  </SignedInfo>
  <SignatureValue>XelgT/46X5kRK/ZVYOzB811j1zA4coHKBUacHQNW9Tnr5K6YJSGty9M/QdZae67P2wLe9dfeg4LV
nfMCR3TaHu2KzyWdkR6uIdHrCFuImVNcBsbj0mjoi/WYdSeV75C84/eVYS5VsPENEe+TcTJsCXE2
cUiph7J9SOEpRSKe5yP4QY7WnN3eKgZI9CpVYudIV5fo3qgSfyL2iwlVe5SPTMUklEIdW5NWUDND
1gVNFsZ9lwMG79nbtLTOdfkWFiwr6OQWfc2rMaj9uTKuaCH0GhYMBADcewb1kj5cWyF/uCf6u7Wt
pQWcDfed9rcAXCIPDRmzN/t268GvKqcysaVz6w==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vKg0wLmKLbqTw+lbOuYPmlQudhfXudDZz75cbL3NVEo=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S+y4ubWKmmm6YVD3QR3L4wDVQ/hL46baOxcFbS8VHuY=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2026-08-07T10:42:04Z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2026-08-07T10:42:04Z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2026-08-07T03:15:33Z</dcterms:modified>
</cp:coreProperties>
</file>