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docProps/core.xml" ContentType="application/vnd.openxmlformats-package.core-properties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FIN - QUY DAU TU CP NH VA TC TECHCOM - 17335428 - BIDB500688\4. BAO CAO DINH KY\BC NGAY\N2026\"/>
    </mc:Choice>
  </mc:AlternateContent>
  <bookViews>
    <workbookView xWindow="0" yWindow="0" windowWidth="28800" windowHeight="109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ENTRYS_Gia_tri_phat_sinh">[3]!Table_ENTRYS[Giá trị phát sinh]</definedName>
    <definedName name="ENTRYS_Ngay_hach_toan">[3]!Table_ENTRYS[Ngày hạch toán]</definedName>
    <definedName name="ENTRYS_Tai_khoan_ke_toan">[3]!Table_ENTRYS[Tài khoản kế toán]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FORMNAV_Ngay_ky_nay">'XXIV DAILY'!$D$9</definedName>
    <definedName name="gfg" hidden="1">'[4]chi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[5]NAV!$D$124:$EV$124</definedName>
    <definedName name="NAV_CCQ">'[1]Theo doi NAV'!$E:$E</definedName>
    <definedName name="NGAY" localSheetId="0">[6]NAV!$6:$6</definedName>
    <definedName name="NGAY">[5]NAV!$D$7:$EV$7</definedName>
    <definedName name="Ngay.NAV">'[1]Theo doi NAV'!$B:$B</definedName>
    <definedName name="Ngày_định_giá">[5]NAV!$6:$6</definedName>
    <definedName name="NGAY_GD_CCQ">'[1]VCSH-NAV'!$I:$I</definedName>
    <definedName name="NGAY_MUA_BAN">'[5]VON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'[5]VON CSH'!$M:$M</definedName>
    <definedName name="PHI_FM">'[5]VON CSH'!$L:$L</definedName>
    <definedName name="PL">[1]TRADING!$AA$6:$AA$10002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[7]VAR!$AI$6:$AM$100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E16" i="1" l="1"/>
  <c r="E14" i="1" l="1"/>
  <c r="F27" i="1"/>
  <c r="F28" i="1" s="1"/>
  <c r="E17" i="1" l="1"/>
</calcChain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<sst xmlns="http://schemas.openxmlformats.org/spreadsheetml/2006/main" count="41" uniqueCount="41">
  <si>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</si>
  <si>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</si>
  <si>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</si>
  <si>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</si>
  <si>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</si>
  <si>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</si>
  <si>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</si>
  <si>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</si>
  <si>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</si>
  <si>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</si>
  <si>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</si>
  <si>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</si>
  <si>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</si>
  <si>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</si>
  <si>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</si>
  <si>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</si>
  <si>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</si>
  <si>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</si>
  <si>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</si>
  <si>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</si>
  <si>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</si>
  <si>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</si>
  <si>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</si>
  <si>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</si>
  <si>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</si>
  <si>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Quỹ đầu tư cổ phiếu Ngân hàng và Tài chính Techcom
</t>
    </r>
    <r>
      <rPr>
        <sz val="13"/>
        <rFont val="Times New Roman"/>
        <family val="1"/>
      </rPr>
      <t>Techcom Banking and Finance Equity Fund</t>
    </r>
  </si>
  <si>
    <r>
      <t>Tỷ lệ sở hữu nước ngoài/</t>
    </r>
    <r>
      <rPr>
        <b/>
        <i/>
        <sz val="13"/>
        <rFont val="Times New Roman"/>
        <family val="1"/>
      </rPr>
      <t>Foreign investors' ownership ratio</t>
    </r>
  </si>
  <si>
    <r>
      <t>Giá trị tài sản ròng/</t>
    </r>
    <r>
      <rPr>
        <b/>
        <i/>
        <sz val="13"/>
        <rFont val="Times New Roman"/>
        <family val="1"/>
      </rPr>
      <t>Net asset value (NAV)</t>
    </r>
  </si>
  <si>
    <t>Số lượng chứng chỉ quỹ/Fund certificates</t>
  </si>
  <si>
    <t>Tổng giá trị/Total amount</t>
  </si>
  <si>
    <t>Tỷ lệ sở hữu/Ownership ratio</t>
  </si>
  <si>
    <t>của một chứng chỉ quỹ/per Fund Certificate</t>
  </si>
  <si>
    <t xml:space="preserve">của một lô chứng chỉ quỹ/per lot of Fund Certificate
</t>
  </si>
  <si>
    <t>của quỹ/per Fund</t>
  </si>
  <si>
    <t>Kỳ báo cáo này
Last period</t>
  </si>
  <si>
    <t>Phó giám đốc phòng Giao dịch và dịch vụ chứng khoán</t>
  </si>
  <si>
    <t>Vũ Minh Hồng</t>
  </si>
  <si>
    <t>Đại diện có thẩm quyền của Công ty quản lý Quỹ</t>
  </si>
  <si>
    <t>Công Ty Cổ phần QLQ Kỹ Thương</t>
  </si>
  <si>
    <t>Phí Tuấn Thành</t>
  </si>
  <si>
    <t>Tổng Giám đốc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</si>
</sst>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5" formatCode="&quot;$&quot;#,##0_);\(&quot;$&quot;#,##0\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10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3"/>
      <color theme="1"/>
      <name val="Times New Roman"/>
      <family val="1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1"/>
      <color theme="1"/>
      <name val="Calibri"/>
      <family val="2"/>
      <charset val="163"/>
      <scheme val="minor"/>
    </font>
    <font>
      <b/>
      <sz val="18"/>
      <color theme="3"/>
      <name val="Cambria"/>
      <family val="2"/>
      <charset val="163"/>
      <scheme val="major"/>
    </font>
    <font>
      <b/>
      <sz val="15"/>
      <color theme="3"/>
      <name val="Calibri"/>
      <family val="2"/>
      <charset val="163"/>
      <scheme val="minor"/>
    </font>
    <font>
      <b/>
      <sz val="13"/>
      <color theme="3"/>
      <name val="Calibri"/>
      <family val="2"/>
      <charset val="163"/>
      <scheme val="minor"/>
    </font>
    <font>
      <b/>
      <sz val="11"/>
      <color theme="3"/>
      <name val="Calibri"/>
      <family val="2"/>
      <charset val="163"/>
      <scheme val="minor"/>
    </font>
    <font>
      <sz val="11"/>
      <color rgb="FF006100"/>
      <name val="Calibri"/>
      <family val="2"/>
      <charset val="163"/>
      <scheme val="minor"/>
    </font>
    <font>
      <sz val="11"/>
      <color rgb="FF9C0006"/>
      <name val="Calibri"/>
      <family val="2"/>
      <charset val="163"/>
      <scheme val="minor"/>
    </font>
    <font>
      <sz val="11"/>
      <color rgb="FF9C6500"/>
      <name val="Calibri"/>
      <family val="2"/>
      <charset val="163"/>
      <scheme val="minor"/>
    </font>
    <font>
      <sz val="11"/>
      <color rgb="FF3F3F76"/>
      <name val="Calibri"/>
      <family val="2"/>
      <charset val="163"/>
      <scheme val="minor"/>
    </font>
    <font>
      <b/>
      <sz val="11"/>
      <color rgb="FF3F3F3F"/>
      <name val="Calibri"/>
      <family val="2"/>
      <charset val="163"/>
      <scheme val="minor"/>
    </font>
    <font>
      <b/>
      <sz val="11"/>
      <color rgb="FFFA7D00"/>
      <name val="Calibri"/>
      <family val="2"/>
      <charset val="163"/>
      <scheme val="minor"/>
    </font>
    <font>
      <sz val="11"/>
      <color rgb="FFFA7D00"/>
      <name val="Calibri"/>
      <family val="2"/>
      <charset val="163"/>
      <scheme val="minor"/>
    </font>
    <font>
      <b/>
      <sz val="11"/>
      <color theme="0"/>
      <name val="Calibri"/>
      <family val="2"/>
      <charset val="163"/>
      <scheme val="minor"/>
    </font>
    <font>
      <sz val="11"/>
      <color rgb="FFFF0000"/>
      <name val="Calibri"/>
      <family val="2"/>
      <charset val="163"/>
      <scheme val="minor"/>
    </font>
    <font>
      <i/>
      <sz val="11"/>
      <color rgb="FF7F7F7F"/>
      <name val="Calibri"/>
      <family val="2"/>
      <charset val="163"/>
      <scheme val="minor"/>
    </font>
    <font>
      <b/>
      <sz val="11"/>
      <color theme="1"/>
      <name val="Calibri"/>
      <family val="2"/>
      <charset val="163"/>
      <scheme val="minor"/>
    </font>
    <font>
      <sz val="11"/>
      <color theme="0"/>
      <name val="Calibri"/>
      <family val="2"/>
      <charset val="163"/>
      <scheme val="minor"/>
    </font>
    <font>
      <sz val="11"/>
      <color indexed="8"/>
      <name val="Calibri"/>
      <family val="2"/>
    </font>
    <font>
      <sz val="8.25"/>
      <name val="Microsoft Sans Serif"/>
      <family val="2"/>
    </font>
  </fonts>
  <fills count="4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71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8" fillId="0" borderId="0"/>
    <xf numFmtId="0" fontId="7" fillId="0" borderId="0"/>
    <xf numFmtId="0" fontId="9" fillId="0" borderId="0" applyFont="0" applyFill="0" applyBorder="0" applyAlignment="0" applyProtection="0"/>
    <xf numFmtId="177" fontId="7" fillId="0" borderId="0" applyFont="0" applyFill="0" applyBorder="0" applyAlignment="0" applyProtection="0"/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6" fillId="0" borderId="0">
      <alignment vertical="center"/>
    </xf>
    <xf numFmtId="0" fontId="14" fillId="0" borderId="0">
      <alignment vertical="top"/>
    </xf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/>
    <xf numFmtId="0" fontId="8" fillId="0" borderId="0"/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78" fontId="18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0" fontId="18" fillId="0" borderId="0" applyFont="0" applyFill="0" applyBorder="0" applyAlignment="0" applyProtection="0"/>
    <xf numFmtId="0" fontId="19" fillId="0" borderId="0">
      <alignment horizontal="center" wrapText="1"/>
      <protection locked="0"/>
    </xf>
    <xf numFmtId="0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18" fillId="0" borderId="0" applyFont="0" applyFill="0" applyBorder="0" applyAlignment="0" applyProtection="0"/>
    <xf numFmtId="182" fontId="7" fillId="0" borderId="0" applyFont="0" applyFill="0" applyBorder="0" applyAlignment="0" applyProtection="0"/>
    <xf numFmtId="0" fontId="17" fillId="0" borderId="0" applyFont="0" applyFill="0" applyBorder="0" applyAlignment="0" applyProtection="0"/>
    <xf numFmtId="183" fontId="18" fillId="0" borderId="0" applyFont="0" applyFill="0" applyBorder="0" applyAlignment="0" applyProtection="0"/>
    <xf numFmtId="0" fontId="17" fillId="0" borderId="0"/>
    <xf numFmtId="0" fontId="20" fillId="0" borderId="0"/>
    <xf numFmtId="0" fontId="17" fillId="0" borderId="0"/>
    <xf numFmtId="37" fontId="21" fillId="0" borderId="0"/>
    <xf numFmtId="184" fontId="7" fillId="0" borderId="0" applyFill="0" applyBorder="0" applyAlignment="0"/>
    <xf numFmtId="0" fontId="22" fillId="0" borderId="0"/>
    <xf numFmtId="1" fontId="23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7" fillId="0" borderId="0" applyFont="0" applyFill="0" applyBorder="0" applyAlignment="0" applyProtection="0"/>
    <xf numFmtId="177" fontId="7" fillId="0" borderId="0" quotePrefix="1" applyFont="0" applyFill="0" applyBorder="0" applyAlignment="0">
      <protection locked="0"/>
    </xf>
    <xf numFmtId="186" fontId="16" fillId="0" borderId="0"/>
    <xf numFmtId="187" fontId="24" fillId="0" borderId="0"/>
    <xf numFmtId="3" fontId="7" fillId="0" borderId="0" applyFont="0" applyFill="0" applyBorder="0" applyAlignment="0" applyProtection="0"/>
    <xf numFmtId="0" fontId="25" fillId="0" borderId="0" applyNumberFormat="0" applyAlignment="0">
      <alignment horizontal="left"/>
    </xf>
    <xf numFmtId="0" fontId="26" fillId="0" borderId="0" applyNumberFormat="0" applyAlignment="0"/>
    <xf numFmtId="188" fontId="27" fillId="0" borderId="0" applyFont="0" applyFill="0" applyBorder="0" applyAlignment="0" applyProtection="0"/>
    <xf numFmtId="0" fontId="7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7" fillId="0" borderId="0" applyFont="0" applyFill="0" applyBorder="0" applyAlignment="0" applyProtection="0"/>
    <xf numFmtId="191" fontId="7" fillId="0" borderId="0"/>
    <xf numFmtId="0" fontId="7" fillId="0" borderId="0" applyFont="0" applyFill="0" applyBorder="0" applyAlignment="0" applyProtection="0"/>
    <xf numFmtId="192" fontId="7" fillId="0" borderId="0" applyFont="0" applyFill="0" applyBorder="0" applyAlignment="0" applyProtection="0"/>
    <xf numFmtId="193" fontId="7" fillId="0" borderId="0" applyFont="0" applyFill="0" applyBorder="0" applyAlignment="0" applyProtection="0"/>
    <xf numFmtId="194" fontId="7" fillId="0" borderId="0"/>
    <xf numFmtId="0" fontId="28" fillId="0" borderId="0" applyNumberFormat="0" applyAlignment="0">
      <alignment horizontal="left"/>
    </xf>
    <xf numFmtId="195" fontId="8" fillId="0" borderId="0" applyFont="0" applyFill="0" applyBorder="0" applyAlignment="0" applyProtection="0"/>
    <xf numFmtId="2" fontId="7" fillId="0" borderId="0" applyFont="0" applyFill="0" applyBorder="0" applyAlignment="0" applyProtection="0"/>
    <xf numFmtId="196" fontId="8" fillId="0" borderId="10" applyFont="0" applyFill="0" applyBorder="0" applyProtection="0"/>
    <xf numFmtId="38" fontId="29" fillId="4" borderId="0" applyNumberFormat="0" applyBorder="0" applyAlignment="0" applyProtection="0"/>
    <xf numFmtId="0" fontId="30" fillId="0" borderId="0">
      <alignment horizontal="left"/>
    </xf>
    <xf numFmtId="0" fontId="31" fillId="0" borderId="11" applyNumberFormat="0" applyAlignment="0" applyProtection="0">
      <alignment horizontal="left" vertical="center"/>
    </xf>
    <xf numFmtId="0" fontId="31" fillId="0" borderId="9">
      <alignment horizontal="left" vertical="center"/>
    </xf>
    <xf numFmtId="14" fontId="32" fillId="5" borderId="12">
      <alignment horizontal="center" vertical="center" wrapText="1"/>
    </xf>
    <xf numFmtId="197" fontId="33" fillId="0" borderId="0">
      <protection locked="0"/>
    </xf>
    <xf numFmtId="197" fontId="33" fillId="0" borderId="0">
      <protection locked="0"/>
    </xf>
    <xf numFmtId="10" fontId="29" fillId="6" borderId="7" applyNumberFormat="0" applyBorder="0" applyAlignment="0" applyProtection="0"/>
    <xf numFmtId="184" fontId="34" fillId="7" borderId="0"/>
    <xf numFmtId="184" fontId="34" fillId="8" borderId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35" fillId="0" borderId="12"/>
    <xf numFmtId="198" fontId="36" fillId="0" borderId="13"/>
    <xf numFmtId="199" fontId="7" fillId="0" borderId="0" applyFont="0" applyFill="0" applyBorder="0" applyAlignment="0" applyProtection="0"/>
    <xf numFmtId="200" fontId="7" fillId="0" borderId="0" applyFont="0" applyFill="0" applyBorder="0" applyAlignment="0" applyProtection="0"/>
    <xf numFmtId="201" fontId="37" fillId="0" borderId="0" applyFont="0" applyFill="0" applyBorder="0" applyAlignment="0" applyProtection="0"/>
    <xf numFmtId="202" fontId="37" fillId="0" borderId="0" applyFont="0" applyFill="0" applyBorder="0" applyAlignment="0" applyProtection="0"/>
    <xf numFmtId="0" fontId="38" fillId="0" borderId="0" applyNumberFormat="0" applyFont="0" applyFill="0" applyAlignment="0"/>
    <xf numFmtId="0" fontId="27" fillId="0" borderId="7"/>
    <xf numFmtId="0" fontId="16" fillId="0" borderId="0"/>
    <xf numFmtId="37" fontId="39" fillId="0" borderId="0"/>
    <xf numFmtId="0" fontId="40" fillId="0" borderId="7" applyNumberFormat="0" applyFont="0" applyFill="0" applyBorder="0" applyAlignment="0">
      <alignment horizontal="center"/>
    </xf>
    <xf numFmtId="203" fontId="4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8" fillId="0" borderId="0"/>
    <xf numFmtId="204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16" fillId="0" borderId="0"/>
    <xf numFmtId="14" fontId="19" fillId="0" borderId="0">
      <alignment horizontal="center" wrapText="1"/>
      <protection locked="0"/>
    </xf>
    <xf numFmtId="205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2" fillId="0" borderId="14" applyNumberFormat="0" applyBorder="0"/>
    <xf numFmtId="164" fontId="43" fillId="0" borderId="0"/>
    <xf numFmtId="0" fontId="42" fillId="0" borderId="0" applyNumberFormat="0" applyFont="0" applyFill="0" applyBorder="0" applyAlignment="0" applyProtection="0">
      <alignment horizontal="left"/>
    </xf>
    <xf numFmtId="206" fontId="7" fillId="0" borderId="0" applyNumberFormat="0" applyFill="0" applyBorder="0" applyAlignment="0" applyProtection="0">
      <alignment horizontal="left"/>
    </xf>
    <xf numFmtId="207" fontId="44" fillId="0" borderId="0" applyFont="0" applyFill="0" applyBorder="0" applyAlignment="0" applyProtection="0"/>
    <xf numFmtId="0" fontId="42" fillId="0" borderId="0" applyFont="0" applyFill="0" applyBorder="0" applyAlignment="0" applyProtection="0"/>
    <xf numFmtId="208" fontId="27" fillId="0" borderId="0" applyFont="0" applyFill="0" applyBorder="0" applyAlignment="0" applyProtection="0"/>
    <xf numFmtId="0" fontId="35" fillId="0" borderId="0"/>
    <xf numFmtId="40" fontId="45" fillId="0" borderId="0" applyBorder="0">
      <alignment horizontal="right"/>
    </xf>
    <xf numFmtId="209" fontId="27" fillId="0" borderId="8">
      <alignment horizontal="right" vertical="center"/>
    </xf>
    <xf numFmtId="210" fontId="27" fillId="0" borderId="8">
      <alignment horizontal="center"/>
    </xf>
    <xf numFmtId="3" fontId="46" fillId="0" borderId="15" applyNumberFormat="0" applyBorder="0" applyAlignment="0"/>
    <xf numFmtId="0" fontId="47" fillId="0" borderId="0" applyFill="0" applyBorder="0" applyProtection="0">
      <alignment horizontal="left" vertical="top"/>
    </xf>
    <xf numFmtId="201" fontId="27" fillId="0" borderId="0"/>
    <xf numFmtId="211" fontId="27" fillId="0" borderId="7"/>
    <xf numFmtId="0" fontId="48" fillId="9" borderId="7">
      <alignment horizontal="left" vertical="center"/>
    </xf>
    <xf numFmtId="164" fontId="49" fillId="0" borderId="2">
      <alignment horizontal="left" vertical="top"/>
    </xf>
    <xf numFmtId="164" fontId="15" fillId="0" borderId="16">
      <alignment horizontal="left" vertical="top"/>
    </xf>
    <xf numFmtId="0" fontId="50" fillId="0" borderId="16">
      <alignment horizontal="left" vertical="center"/>
    </xf>
    <xf numFmtId="212" fontId="7" fillId="0" borderId="0" applyFont="0" applyFill="0" applyBorder="0" applyAlignment="0" applyProtection="0"/>
    <xf numFmtId="213" fontId="7" fillId="0" borderId="0" applyFont="0" applyFill="0" applyBorder="0" applyAlignment="0" applyProtection="0"/>
    <xf numFmtId="0" fontId="51" fillId="0" borderId="0">
      <alignment vertical="center"/>
    </xf>
    <xf numFmtId="166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0" fontId="52" fillId="0" borderId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6" fillId="0" borderId="0">
      <alignment vertical="center"/>
    </xf>
    <xf numFmtId="40" fontId="54" fillId="0" borderId="0" applyFont="0" applyFill="0" applyBorder="0" applyAlignment="0" applyProtection="0"/>
    <xf numFmtId="38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9" fontId="55" fillId="0" borderId="0" applyBorder="0" applyAlignment="0" applyProtection="0"/>
    <xf numFmtId="0" fontId="56" fillId="0" borderId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166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0" fontId="58" fillId="0" borderId="0"/>
    <xf numFmtId="0" fontId="38" fillId="0" borderId="0"/>
    <xf numFmtId="167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214" fontId="7" fillId="0" borderId="0" applyFont="0" applyFill="0" applyBorder="0" applyAlignment="0" applyProtection="0"/>
    <xf numFmtId="215" fontId="7" fillId="0" borderId="0" applyFont="0" applyFill="0" applyBorder="0" applyAlignment="0" applyProtection="0"/>
    <xf numFmtId="0" fontId="59" fillId="0" borderId="0"/>
    <xf numFmtId="199" fontId="11" fillId="0" borderId="0" applyFont="0" applyFill="0" applyBorder="0" applyAlignment="0" applyProtection="0"/>
    <xf numFmtId="216" fontId="13" fillId="0" borderId="0" applyFont="0" applyFill="0" applyBorder="0" applyAlignment="0" applyProtection="0"/>
    <xf numFmtId="200" fontId="11" fillId="0" borderId="0" applyFont="0" applyFill="0" applyBorder="0" applyAlignment="0" applyProtection="0"/>
    <xf numFmtId="168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3" fillId="0" borderId="0"/>
    <xf numFmtId="169" fontId="7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7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1" fillId="0" borderId="0"/>
    <xf numFmtId="0" fontId="2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0" fontId="84" fillId="0" borderId="0"/>
    <xf numFmtId="0" fontId="84" fillId="0" borderId="0"/>
    <xf numFmtId="0" fontId="84" fillId="0" borderId="0">
      <alignment vertical="top"/>
    </xf>
    <xf numFmtId="9" fontId="84" fillId="0" borderId="0" applyFont="0" applyFill="0" applyBorder="0" applyAlignment="0" applyProtection="0"/>
    <xf numFmtId="0" fontId="1" fillId="0" borderId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1" fillId="0" borderId="0"/>
    <xf numFmtId="169" fontId="1" fillId="0" borderId="0" applyFont="0" applyFill="0" applyBorder="0" applyAlignment="0" applyProtection="0"/>
    <xf numFmtId="177" fontId="7" fillId="0" borderId="0" applyFont="0" applyFill="0" applyBorder="0" applyAlignment="0" applyProtection="0"/>
    <xf numFmtId="185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85" fontId="7" fillId="0" borderId="0" applyFont="0" applyFill="0" applyBorder="0" applyAlignment="0" applyProtection="0"/>
    <xf numFmtId="17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16" borderId="24" applyNumberFormat="0" applyFont="0" applyAlignment="0" applyProtection="0"/>
    <xf numFmtId="9" fontId="2" fillId="0" borderId="0" applyFont="0" applyFill="0" applyBorder="0" applyAlignment="0" applyProtection="0"/>
    <xf numFmtId="5" fontId="43" fillId="0" borderId="0"/>
    <xf numFmtId="5" fontId="15" fillId="0" borderId="16">
      <alignment horizontal="left" vertical="top"/>
    </xf>
    <xf numFmtId="5" fontId="49" fillId="0" borderId="2">
      <alignment horizontal="left" vertical="top"/>
    </xf>
    <xf numFmtId="0" fontId="86" fillId="0" borderId="0" applyNumberFormat="0" applyFill="0" applyBorder="0" applyAlignment="0" applyProtection="0"/>
    <xf numFmtId="0" fontId="87" fillId="0" borderId="17" applyNumberFormat="0" applyFill="0" applyAlignment="0" applyProtection="0"/>
    <xf numFmtId="0" fontId="88" fillId="0" borderId="18" applyNumberFormat="0" applyFill="0" applyAlignment="0" applyProtection="0"/>
    <xf numFmtId="0" fontId="89" fillId="0" borderId="19" applyNumberFormat="0" applyFill="0" applyAlignment="0" applyProtection="0"/>
    <xf numFmtId="0" fontId="89" fillId="0" borderId="0" applyNumberFormat="0" applyFill="0" applyBorder="0" applyAlignment="0" applyProtection="0"/>
    <xf numFmtId="0" fontId="90" fillId="10" borderId="0" applyNumberFormat="0" applyBorder="0" applyAlignment="0" applyProtection="0"/>
    <xf numFmtId="0" fontId="91" fillId="11" borderId="0" applyNumberFormat="0" applyBorder="0" applyAlignment="0" applyProtection="0"/>
    <xf numFmtId="0" fontId="92" fillId="12" borderId="0" applyNumberFormat="0" applyBorder="0" applyAlignment="0" applyProtection="0"/>
    <xf numFmtId="0" fontId="93" fillId="13" borderId="20" applyNumberFormat="0" applyAlignment="0" applyProtection="0"/>
    <xf numFmtId="0" fontId="94" fillId="14" borderId="21" applyNumberFormat="0" applyAlignment="0" applyProtection="0"/>
    <xf numFmtId="0" fontId="95" fillId="14" borderId="20" applyNumberFormat="0" applyAlignment="0" applyProtection="0"/>
    <xf numFmtId="0" fontId="96" fillId="0" borderId="22" applyNumberFormat="0" applyFill="0" applyAlignment="0" applyProtection="0"/>
    <xf numFmtId="0" fontId="97" fillId="15" borderId="23" applyNumberFormat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100" fillId="0" borderId="25" applyNumberFormat="0" applyFill="0" applyAlignment="0" applyProtection="0"/>
    <xf numFmtId="0" fontId="101" fillId="17" borderId="0" applyNumberFormat="0" applyBorder="0" applyAlignment="0" applyProtection="0"/>
    <xf numFmtId="0" fontId="85" fillId="18" borderId="0" applyNumberFormat="0" applyBorder="0" applyAlignment="0" applyProtection="0"/>
    <xf numFmtId="0" fontId="85" fillId="19" borderId="0" applyNumberFormat="0" applyBorder="0" applyAlignment="0" applyProtection="0"/>
    <xf numFmtId="0" fontId="101" fillId="20" borderId="0" applyNumberFormat="0" applyBorder="0" applyAlignment="0" applyProtection="0"/>
    <xf numFmtId="0" fontId="101" fillId="21" borderId="0" applyNumberFormat="0" applyBorder="0" applyAlignment="0" applyProtection="0"/>
    <xf numFmtId="0" fontId="85" fillId="22" borderId="0" applyNumberFormat="0" applyBorder="0" applyAlignment="0" applyProtection="0"/>
    <xf numFmtId="0" fontId="85" fillId="23" borderId="0" applyNumberFormat="0" applyBorder="0" applyAlignment="0" applyProtection="0"/>
    <xf numFmtId="0" fontId="101" fillId="24" borderId="0" applyNumberFormat="0" applyBorder="0" applyAlignment="0" applyProtection="0"/>
    <xf numFmtId="0" fontId="101" fillId="25" borderId="0" applyNumberFormat="0" applyBorder="0" applyAlignment="0" applyProtection="0"/>
    <xf numFmtId="0" fontId="85" fillId="26" borderId="0" applyNumberFormat="0" applyBorder="0" applyAlignment="0" applyProtection="0"/>
    <xf numFmtId="0" fontId="85" fillId="27" borderId="0" applyNumberFormat="0" applyBorder="0" applyAlignment="0" applyProtection="0"/>
    <xf numFmtId="0" fontId="101" fillId="28" borderId="0" applyNumberFormat="0" applyBorder="0" applyAlignment="0" applyProtection="0"/>
    <xf numFmtId="0" fontId="101" fillId="29" borderId="0" applyNumberFormat="0" applyBorder="0" applyAlignment="0" applyProtection="0"/>
    <xf numFmtId="0" fontId="85" fillId="30" borderId="0" applyNumberFormat="0" applyBorder="0" applyAlignment="0" applyProtection="0"/>
    <xf numFmtId="0" fontId="85" fillId="31" borderId="0" applyNumberFormat="0" applyBorder="0" applyAlignment="0" applyProtection="0"/>
    <xf numFmtId="0" fontId="101" fillId="32" borderId="0" applyNumberFormat="0" applyBorder="0" applyAlignment="0" applyProtection="0"/>
    <xf numFmtId="0" fontId="101" fillId="33" borderId="0" applyNumberFormat="0" applyBorder="0" applyAlignment="0" applyProtection="0"/>
    <xf numFmtId="0" fontId="85" fillId="34" borderId="0" applyNumberFormat="0" applyBorder="0" applyAlignment="0" applyProtection="0"/>
    <xf numFmtId="0" fontId="85" fillId="35" borderId="0" applyNumberFormat="0" applyBorder="0" applyAlignment="0" applyProtection="0"/>
    <xf numFmtId="0" fontId="101" fillId="36" borderId="0" applyNumberFormat="0" applyBorder="0" applyAlignment="0" applyProtection="0"/>
    <xf numFmtId="0" fontId="101" fillId="37" borderId="0" applyNumberFormat="0" applyBorder="0" applyAlignment="0" applyProtection="0"/>
    <xf numFmtId="0" fontId="85" fillId="38" borderId="0" applyNumberFormat="0" applyBorder="0" applyAlignment="0" applyProtection="0"/>
    <xf numFmtId="0" fontId="85" fillId="39" borderId="0" applyNumberFormat="0" applyBorder="0" applyAlignment="0" applyProtection="0"/>
    <xf numFmtId="0" fontId="101" fillId="40" borderId="0" applyNumberFormat="0" applyBorder="0" applyAlignment="0" applyProtection="0"/>
    <xf numFmtId="0" fontId="102" fillId="0" borderId="0"/>
    <xf numFmtId="0" fontId="85" fillId="16" borderId="24" applyNumberFormat="0" applyFont="0" applyAlignment="0" applyProtection="0"/>
    <xf numFmtId="0" fontId="1" fillId="0" borderId="0"/>
    <xf numFmtId="0" fontId="67" fillId="0" borderId="0" applyNumberFormat="0" applyFill="0" applyBorder="0" applyAlignment="0" applyProtection="0"/>
    <xf numFmtId="0" fontId="68" fillId="0" borderId="17" applyNumberFormat="0" applyFill="0" applyAlignment="0" applyProtection="0"/>
    <xf numFmtId="0" fontId="69" fillId="0" borderId="18" applyNumberFormat="0" applyFill="0" applyAlignment="0" applyProtection="0"/>
    <xf numFmtId="0" fontId="70" fillId="0" borderId="19" applyNumberFormat="0" applyFill="0" applyAlignment="0" applyProtection="0"/>
    <xf numFmtId="0" fontId="70" fillId="0" borderId="0" applyNumberFormat="0" applyFill="0" applyBorder="0" applyAlignment="0" applyProtection="0"/>
    <xf numFmtId="0" fontId="71" fillId="10" borderId="0" applyNumberFormat="0" applyBorder="0" applyAlignment="0" applyProtection="0"/>
    <xf numFmtId="0" fontId="72" fillId="11" borderId="0" applyNumberFormat="0" applyBorder="0" applyAlignment="0" applyProtection="0"/>
    <xf numFmtId="0" fontId="73" fillId="12" borderId="0" applyNumberFormat="0" applyBorder="0" applyAlignment="0" applyProtection="0"/>
    <xf numFmtId="0" fontId="74" fillId="13" borderId="20" applyNumberFormat="0" applyAlignment="0" applyProtection="0"/>
    <xf numFmtId="0" fontId="75" fillId="14" borderId="21" applyNumberFormat="0" applyAlignment="0" applyProtection="0"/>
    <xf numFmtId="0" fontId="76" fillId="14" borderId="20" applyNumberFormat="0" applyAlignment="0" applyProtection="0"/>
    <xf numFmtId="0" fontId="77" fillId="0" borderId="22" applyNumberFormat="0" applyFill="0" applyAlignment="0" applyProtection="0"/>
    <xf numFmtId="0" fontId="78" fillId="15" borderId="23" applyNumberFormat="0" applyAlignment="0" applyProtection="0"/>
    <xf numFmtId="0" fontId="79" fillId="0" borderId="0" applyNumberFormat="0" applyFill="0" applyBorder="0" applyAlignment="0" applyProtection="0"/>
    <xf numFmtId="0" fontId="1" fillId="16" borderId="24" applyNumberFormat="0" applyFont="0" applyAlignment="0" applyProtection="0"/>
    <xf numFmtId="0" fontId="80" fillId="0" borderId="0" applyNumberFormat="0" applyFill="0" applyBorder="0" applyAlignment="0" applyProtection="0"/>
    <xf numFmtId="0" fontId="81" fillId="0" borderId="25" applyNumberFormat="0" applyFill="0" applyAlignment="0" applyProtection="0"/>
    <xf numFmtId="0" fontId="82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82" fillId="20" borderId="0" applyNumberFormat="0" applyBorder="0" applyAlignment="0" applyProtection="0"/>
    <xf numFmtId="0" fontId="82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82" fillId="24" borderId="0" applyNumberFormat="0" applyBorder="0" applyAlignment="0" applyProtection="0"/>
    <xf numFmtId="0" fontId="82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82" fillId="28" borderId="0" applyNumberFormat="0" applyBorder="0" applyAlignment="0" applyProtection="0"/>
    <xf numFmtId="0" fontId="82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82" fillId="32" borderId="0" applyNumberFormat="0" applyBorder="0" applyAlignment="0" applyProtection="0"/>
    <xf numFmtId="0" fontId="82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82" fillId="36" borderId="0" applyNumberFormat="0" applyBorder="0" applyAlignment="0" applyProtection="0"/>
    <xf numFmtId="0" fontId="82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82" fillId="40" borderId="0" applyNumberFormat="0" applyBorder="0" applyAlignment="0" applyProtection="0"/>
    <xf numFmtId="0" fontId="1" fillId="0" borderId="0"/>
    <xf numFmtId="0" fontId="74" fillId="13" borderId="20" applyNumberFormat="0" applyAlignment="0" applyProtection="0"/>
    <xf numFmtId="0" fontId="74" fillId="13" borderId="20" applyNumberFormat="0" applyAlignment="0" applyProtection="0"/>
    <xf numFmtId="0" fontId="1" fillId="0" borderId="0"/>
    <xf numFmtId="169" fontId="1" fillId="0" borderId="0" applyFont="0" applyFill="0" applyBorder="0" applyAlignment="0" applyProtection="0"/>
    <xf numFmtId="0" fontId="103" fillId="0" borderId="0">
      <alignment vertical="top"/>
    </xf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169" fontId="1" fillId="0" borderId="0" applyFont="0" applyFill="0" applyBorder="0" applyAlignment="0" applyProtection="0"/>
    <xf numFmtId="0" fontId="74" fillId="13" borderId="20" applyNumberFormat="0" applyAlignment="0" applyProtection="0"/>
    <xf numFmtId="0" fontId="1" fillId="16" borderId="24" applyNumberFormat="0" applyFont="0" applyAlignment="0" applyProtection="0"/>
    <xf numFmtId="0" fontId="1" fillId="0" borderId="0"/>
    <xf numFmtId="0" fontId="7" fillId="0" borderId="0"/>
    <xf numFmtId="0" fontId="7" fillId="0" borderId="0">
      <alignment vertical="top"/>
    </xf>
    <xf numFmtId="169" fontId="7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169" fontId="84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26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5" fillId="0" borderId="0" xfId="7" applyNumberFormat="1" applyFont="1" applyFill="1" applyBorder="1" applyAlignment="1">
      <alignment horizontal="left" vertical="center"/>
    </xf>
    <xf numFmtId="170" fontId="5" fillId="0" borderId="0" xfId="3" applyFont="1" applyFill="1" applyBorder="1" applyAlignment="1">
      <alignment horizontal="left" vertical="center"/>
    </xf>
    <xf numFmtId="170" fontId="5" fillId="0" borderId="0" xfId="3" applyFont="1" applyFill="1" applyAlignment="1">
      <alignment horizontal="left" vertical="center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176" fontId="4" fillId="2" borderId="0" xfId="7" applyNumberFormat="1" applyFont="1" applyFill="1" applyAlignment="1">
      <alignment vertical="center"/>
    </xf>
    <xf numFmtId="176" fontId="4" fillId="2" borderId="0" xfId="7" applyNumberFormat="1" applyFont="1" applyFill="1" applyAlignment="1">
      <alignment horizontal="center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170" fontId="2" fillId="2" borderId="0" xfId="2" applyFont="1" applyFill="1" applyAlignment="1"/>
    <xf numFmtId="170" fontId="2" fillId="2" borderId="0" xfId="3" applyFont="1" applyFill="1" applyAlignme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170" fontId="2" fillId="2" borderId="0" xfId="2" applyFont="1" applyFill="1"/>
    <xf numFmtId="170" fontId="2" fillId="2" borderId="0" xfId="3" applyFont="1" applyFill="1"/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170" fontId="2" fillId="2" borderId="0" xfId="2" applyFont="1" applyFill="1" applyAlignment="1">
      <alignment vertical="center"/>
    </xf>
    <xf numFmtId="170" fontId="2" fillId="2" borderId="0" xfId="3" applyFont="1" applyFill="1" applyAlignment="1">
      <alignment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170" fontId="63" fillId="2" borderId="0" xfId="2" applyFont="1" applyFill="1" applyAlignment="1">
      <alignment vertical="center"/>
    </xf>
    <xf numFmtId="170" fontId="63" fillId="2" borderId="0" xfId="3" applyFont="1" applyFill="1" applyAlignment="1">
      <alignment vertical="center"/>
    </xf>
    <xf numFmtId="0" fontId="63" fillId="2" borderId="0" xfId="1" applyFont="1" applyFill="1" applyAlignment="1">
      <alignment vertical="center"/>
    </xf>
    <xf numFmtId="170" fontId="63" fillId="2" borderId="0" xfId="2" applyFont="1" applyFill="1" applyAlignment="1">
      <alignment horizontal="center" vertical="center"/>
    </xf>
    <xf numFmtId="170" fontId="63" fillId="2" borderId="0" xfId="3" applyFont="1" applyFill="1" applyAlignment="1">
      <alignment horizontal="center" vertical="center"/>
    </xf>
    <xf numFmtId="0" fontId="63" fillId="2" borderId="0" xfId="1" applyFont="1" applyFill="1" applyAlignment="1">
      <alignment horizontal="center" vertical="center"/>
    </xf>
    <xf numFmtId="0" fontId="60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170" fontId="63" fillId="2" borderId="0" xfId="2" applyFont="1" applyFill="1" applyAlignment="1">
      <alignment horizontal="center"/>
    </xf>
    <xf numFmtId="170" fontId="63" fillId="2" borderId="0" xfId="3" applyFont="1" applyFill="1" applyAlignment="1">
      <alignment horizontal="center"/>
    </xf>
    <xf numFmtId="0" fontId="63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170" fontId="64" fillId="2" borderId="0" xfId="2" applyFont="1" applyFill="1" applyAlignment="1">
      <alignment vertical="center"/>
    </xf>
    <xf numFmtId="170" fontId="64" fillId="2" borderId="0" xfId="3" applyFont="1" applyFill="1" applyAlignment="1">
      <alignment vertical="center"/>
    </xf>
    <xf numFmtId="0" fontId="64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5" fillId="0" borderId="0" xfId="5" applyNumberFormat="1" applyFont="1" applyFill="1" applyAlignment="1">
      <alignment horizontal="right" wrapText="1"/>
    </xf>
    <xf numFmtId="170" fontId="64" fillId="2" borderId="0" xfId="2" applyFont="1" applyFill="1"/>
    <xf numFmtId="170" fontId="64" fillId="2" borderId="0" xfId="3" applyFont="1" applyFill="1"/>
    <xf numFmtId="0" fontId="64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2" fillId="2" borderId="0" xfId="4" applyFont="1" applyFill="1" applyBorder="1"/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2" fontId="64" fillId="2" borderId="0" xfId="7" applyNumberFormat="1" applyFont="1" applyFill="1" applyAlignment="1">
      <alignment vertical="center"/>
    </xf>
    <xf numFmtId="170" fontId="64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60" fillId="2" borderId="9" xfId="1" applyFont="1" applyFill="1" applyBorder="1" applyAlignment="1">
      <alignment horizontal="left" vertical="center" wrapText="1"/>
    </xf>
    <xf numFmtId="0" fontId="5" fillId="0" borderId="0" xfId="4" applyFont="1" applyFill="1" applyAlignment="1">
      <alignment horizontal="left" vertical="center"/>
    </xf>
    <xf numFmtId="0" fontId="60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218" fontId="64" fillId="2" borderId="0" xfId="3" applyNumberFormat="1" applyFont="1" applyFill="1"/>
    <xf numFmtId="174" fontId="64" fillId="2" borderId="0" xfId="2" applyNumberFormat="1" applyFont="1" applyFill="1" applyBorder="1"/>
    <xf numFmtId="170" fontId="64" fillId="2" borderId="0" xfId="200" applyFont="1" applyFill="1" applyBorder="1"/>
    <xf numFmtId="14" fontId="64" fillId="2" borderId="0" xfId="2" applyNumberFormat="1" applyFont="1" applyFill="1"/>
    <xf numFmtId="14" fontId="2" fillId="2" borderId="0" xfId="2" applyNumberFormat="1" applyFont="1" applyFill="1"/>
    <xf numFmtId="170" fontId="2" fillId="2" borderId="0" xfId="4" applyNumberFormat="1" applyFont="1" applyFill="1"/>
    <xf numFmtId="174" fontId="66" fillId="2" borderId="7" xfId="6" applyNumberFormat="1" applyFont="1" applyFill="1" applyBorder="1" applyAlignment="1">
      <alignment horizontal="right" vertical="center" wrapText="1"/>
    </xf>
    <xf numFmtId="10" fontId="66" fillId="2" borderId="7" xfId="6" applyNumberFormat="1" applyFont="1" applyFill="1" applyBorder="1" applyAlignment="1">
      <alignment horizontal="right" vertical="center" wrapText="1"/>
    </xf>
    <xf numFmtId="10" fontId="2" fillId="2" borderId="0" xfId="202" applyNumberFormat="1" applyFont="1" applyFill="1"/>
    <xf numFmtId="218" fontId="2" fillId="2" borderId="0" xfId="200" applyNumberFormat="1" applyFont="1" applyFill="1"/>
    <xf numFmtId="0" fontId="2" fillId="2" borderId="7" xfId="4" applyFont="1" applyFill="1" applyBorder="1"/>
    <xf numFmtId="170" fontId="66" fillId="2" borderId="7" xfId="6" applyNumberFormat="1" applyFont="1" applyFill="1" applyBorder="1" applyAlignment="1">
      <alignment horizontal="right" vertical="center" wrapText="1"/>
    </xf>
    <xf numFmtId="170" fontId="3" fillId="2" borderId="7" xfId="45" applyFont="1" applyFill="1" applyBorder="1" applyAlignment="1">
      <alignment horizontal="right" vertical="center" wrapText="1"/>
    </xf>
    <xf numFmtId="170" fontId="66" fillId="2" borderId="7" xfId="45" applyFont="1" applyFill="1" applyBorder="1" applyAlignment="1">
      <alignment horizontal="right" vertical="center" wrapText="1"/>
    </xf>
    <xf numFmtId="4" fontId="66" fillId="2" borderId="7" xfId="6" applyNumberFormat="1" applyFont="1" applyFill="1" applyBorder="1" applyAlignment="1">
      <alignment horizontal="right" vertical="center" wrapText="1"/>
    </xf>
    <xf numFmtId="14" fontId="4" fillId="2" borderId="0" xfId="1" applyNumberFormat="1" applyFont="1" applyFill="1" applyAlignment="1">
      <alignment vertical="top" wrapText="1"/>
    </xf>
    <xf numFmtId="0" fontId="5" fillId="2" borderId="4" xfId="7" applyNumberFormat="1" applyFont="1" applyFill="1" applyBorder="1" applyAlignment="1">
      <alignment vertical="center"/>
    </xf>
    <xf numFmtId="2" fontId="5" fillId="2" borderId="0" xfId="7" applyNumberFormat="1" applyFont="1" applyFill="1" applyAlignment="1">
      <alignment vertical="center"/>
    </xf>
    <xf numFmtId="170" fontId="6" fillId="2" borderId="0" xfId="2" applyFont="1" applyFill="1" applyAlignment="1">
      <alignment vertical="center"/>
    </xf>
    <xf numFmtId="0" fontId="6" fillId="0" borderId="0" xfId="209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9" applyNumberFormat="1" applyFont="1" applyFill="1" applyAlignment="1">
      <alignment vertical="center"/>
    </xf>
    <xf numFmtId="0" fontId="5" fillId="0" borderId="0" xfId="4" applyFont="1" applyFill="1" applyAlignment="1">
      <alignment horizontal="left" vertical="center"/>
    </xf>
    <xf numFmtId="0" fontId="5" fillId="2" borderId="0" xfId="4" applyFont="1" applyFill="1" applyAlignment="1">
      <alignment horizontal="left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60" fillId="2" borderId="9" xfId="1" applyFont="1" applyFill="1" applyBorder="1" applyAlignment="1">
      <alignment horizontal="left" vertical="center" wrapText="1"/>
    </xf>
    <xf numFmtId="0" fontId="60" fillId="0" borderId="0" xfId="7" applyFont="1" applyFill="1" applyBorder="1" applyAlignment="1">
      <alignment horizontal="left" vertical="center" wrapText="1"/>
    </xf>
    <xf numFmtId="174" fontId="60" fillId="2" borderId="0" xfId="5" applyNumberFormat="1" applyFont="1" applyFill="1" applyBorder="1" applyAlignment="1">
      <alignment horizontal="left" vertical="center" wrapText="1"/>
    </xf>
    <xf numFmtId="176" fontId="4" fillId="2" borderId="0" xfId="7" applyNumberFormat="1" applyFont="1" applyFill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1" fillId="2" borderId="0" xfId="1" applyFont="1" applyFill="1" applyAlignment="1">
      <alignment horizontal="center" wrapText="1"/>
    </xf>
    <xf numFmtId="0" fontId="62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</cellXfs>
  <cellStyles count="371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20% - Accent1 2" xfId="319"/>
    <cellStyle name="20% - Accent1 3" xfId="348"/>
    <cellStyle name="20% - Accent1 4" xfId="275"/>
    <cellStyle name="20% - Accent2 2" xfId="323"/>
    <cellStyle name="20% - Accent2 3" xfId="349"/>
    <cellStyle name="20% - Accent2 4" xfId="279"/>
    <cellStyle name="20% - Accent3 2" xfId="327"/>
    <cellStyle name="20% - Accent3 3" xfId="350"/>
    <cellStyle name="20% - Accent3 4" xfId="283"/>
    <cellStyle name="20% - Accent4 2" xfId="331"/>
    <cellStyle name="20% - Accent4 3" xfId="351"/>
    <cellStyle name="20% - Accent4 4" xfId="287"/>
    <cellStyle name="20% - Accent5 2" xfId="335"/>
    <cellStyle name="20% - Accent5 3" xfId="352"/>
    <cellStyle name="20% - Accent5 4" xfId="291"/>
    <cellStyle name="20% - Accent6 2" xfId="339"/>
    <cellStyle name="20% - Accent6 3" xfId="353"/>
    <cellStyle name="20% - Accent6 4" xfId="295"/>
    <cellStyle name="40% - Accent1 2" xfId="320"/>
    <cellStyle name="40% - Accent1 3" xfId="354"/>
    <cellStyle name="40% - Accent1 4" xfId="276"/>
    <cellStyle name="40% - Accent2 2" xfId="324"/>
    <cellStyle name="40% - Accent2 3" xfId="355"/>
    <cellStyle name="40% - Accent2 4" xfId="280"/>
    <cellStyle name="40% - Accent3 2" xfId="328"/>
    <cellStyle name="40% - Accent3 3" xfId="356"/>
    <cellStyle name="40% - Accent3 4" xfId="284"/>
    <cellStyle name="40% - Accent4 2" xfId="332"/>
    <cellStyle name="40% - Accent4 3" xfId="357"/>
    <cellStyle name="40% - Accent4 4" xfId="288"/>
    <cellStyle name="40% - Accent5 2" xfId="336"/>
    <cellStyle name="40% - Accent5 3" xfId="358"/>
    <cellStyle name="40% - Accent5 4" xfId="292"/>
    <cellStyle name="40% - Accent6 2" xfId="340"/>
    <cellStyle name="40% - Accent6 3" xfId="359"/>
    <cellStyle name="40% - Accent6 4" xfId="296"/>
    <cellStyle name="60% - Accent1 2" xfId="321"/>
    <cellStyle name="60% - Accent1 3" xfId="277"/>
    <cellStyle name="60% - Accent2 2" xfId="325"/>
    <cellStyle name="60% - Accent2 3" xfId="281"/>
    <cellStyle name="60% - Accent3 2" xfId="329"/>
    <cellStyle name="60% - Accent3 3" xfId="285"/>
    <cellStyle name="60% - Accent4 2" xfId="333"/>
    <cellStyle name="60% - Accent4 3" xfId="289"/>
    <cellStyle name="60% - Accent5 2" xfId="337"/>
    <cellStyle name="60% - Accent5 3" xfId="293"/>
    <cellStyle name="60% - Accent6 2" xfId="341"/>
    <cellStyle name="60% - Accent6 3" xfId="297"/>
    <cellStyle name="Accent1 2" xfId="318"/>
    <cellStyle name="Accent1 3" xfId="274"/>
    <cellStyle name="Accent2 2" xfId="322"/>
    <cellStyle name="Accent2 3" xfId="278"/>
    <cellStyle name="Accent3 2" xfId="326"/>
    <cellStyle name="Accent3 3" xfId="282"/>
    <cellStyle name="Accent4 2" xfId="330"/>
    <cellStyle name="Accent4 3" xfId="286"/>
    <cellStyle name="Accent5 2" xfId="334"/>
    <cellStyle name="Accent5 3" xfId="290"/>
    <cellStyle name="Accent6 2" xfId="338"/>
    <cellStyle name="Accent6 3" xfId="294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Bad 2" xfId="307"/>
    <cellStyle name="Bad 3" xfId="26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lculation 2" xfId="311"/>
    <cellStyle name="Calculation 3" xfId="268"/>
    <cellStyle name="category" xfId="40"/>
    <cellStyle name="Check Cell 2" xfId="313"/>
    <cellStyle name="Check Cell 3" xfId="270"/>
    <cellStyle name="CHUONG" xfId="41"/>
    <cellStyle name="Comma" xfId="200" builtinId="3"/>
    <cellStyle name="Comma 10" xfId="42"/>
    <cellStyle name="Comma 10 2" xfId="230"/>
    <cellStyle name="Comma 10 3" xfId="211"/>
    <cellStyle name="Comma 11" xfId="360"/>
    <cellStyle name="Comma 12" xfId="43"/>
    <cellStyle name="Comma 12 2" xfId="44"/>
    <cellStyle name="Comma 13" xfId="366"/>
    <cellStyle name="Comma 14" xfId="205"/>
    <cellStyle name="Comma 2" xfId="45"/>
    <cellStyle name="Comma 2 2" xfId="46"/>
    <cellStyle name="Comma 2 2 2" xfId="231"/>
    <cellStyle name="Comma 2 2 3" xfId="227"/>
    <cellStyle name="Comma 2 2 4" xfId="216"/>
    <cellStyle name="Comma 2 3" xfId="47"/>
    <cellStyle name="Comma 2 3 2" xfId="48"/>
    <cellStyle name="Comma 2 3 2 2" xfId="49"/>
    <cellStyle name="Comma 2 3 3" xfId="232"/>
    <cellStyle name="Comma 2 3 4" xfId="215"/>
    <cellStyle name="Comma 2 4" xfId="50"/>
    <cellStyle name="Comma 2 4 2" xfId="233"/>
    <cellStyle name="Comma 2 5" xfId="6"/>
    <cellStyle name="Comma 2 5 2" xfId="234"/>
    <cellStyle name="Comma 2 6" xfId="235"/>
    <cellStyle name="Comma 2 6 2" xfId="346"/>
    <cellStyle name="Comma 2 7" xfId="367"/>
    <cellStyle name="Comma 2 8" xfId="204"/>
    <cellStyle name="Comma 3" xfId="51"/>
    <cellStyle name="Comma 3 2" xfId="218"/>
    <cellStyle name="Comma 3 3" xfId="217"/>
    <cellStyle name="Comma 3 4" xfId="368"/>
    <cellStyle name="Comma 3 5" xfId="206"/>
    <cellStyle name="Comma 35" xfId="228"/>
    <cellStyle name="Comma 4" xfId="52"/>
    <cellStyle name="Comma 4 2" xfId="53"/>
    <cellStyle name="Comma 4 2 2" xfId="54"/>
    <cellStyle name="Comma 4 2 2 2" xfId="55"/>
    <cellStyle name="Comma 4 2 2 3" xfId="238"/>
    <cellStyle name="Comma 4 2 2 4" xfId="220"/>
    <cellStyle name="Comma 4 2 3" xfId="237"/>
    <cellStyle name="Comma 4 2 4" xfId="210"/>
    <cellStyle name="Comma 4 3" xfId="5"/>
    <cellStyle name="Comma 4 3 2" xfId="239"/>
    <cellStyle name="Comma 4 4" xfId="236"/>
    <cellStyle name="Comma 4 5" xfId="369"/>
    <cellStyle name="Comma 4 6" xfId="219"/>
    <cellStyle name="Comma 5" xfId="56"/>
    <cellStyle name="Comma 5 2" xfId="2"/>
    <cellStyle name="Comma 5 2 2" xfId="241"/>
    <cellStyle name="Comma 5 3" xfId="240"/>
    <cellStyle name="Comma 5 4" xfId="221"/>
    <cellStyle name="Comma 6" xfId="57"/>
    <cellStyle name="Comma 6 2" xfId="242"/>
    <cellStyle name="Comma 6 3" xfId="214"/>
    <cellStyle name="Comma 7" xfId="58"/>
    <cellStyle name="Comma 8" xfId="3"/>
    <cellStyle name="Comma 8 2" xfId="243"/>
    <cellStyle name="Comma 9" xfId="201"/>
    <cellStyle name="Comma 9 2" xfId="244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Explanatory Text 2" xfId="316"/>
    <cellStyle name="Explanatory Text 3" xfId="272"/>
    <cellStyle name="Fixed" xfId="77"/>
    <cellStyle name="form_so" xfId="78"/>
    <cellStyle name="Good 2" xfId="306"/>
    <cellStyle name="Good 3" xfId="263"/>
    <cellStyle name="Grey" xfId="79"/>
    <cellStyle name="HEADER" xfId="80"/>
    <cellStyle name="Header1" xfId="81"/>
    <cellStyle name="Header2" xfId="82"/>
    <cellStyle name="Heading" xfId="83"/>
    <cellStyle name="Heading 1 2" xfId="302"/>
    <cellStyle name="Heading 1 3" xfId="259"/>
    <cellStyle name="Heading 2 2" xfId="303"/>
    <cellStyle name="Heading 2 3" xfId="260"/>
    <cellStyle name="Heading 3 2" xfId="304"/>
    <cellStyle name="Heading 3 3" xfId="261"/>
    <cellStyle name="Heading 4 2" xfId="305"/>
    <cellStyle name="Heading 4 3" xfId="262"/>
    <cellStyle name="Heading1" xfId="84"/>
    <cellStyle name="Heading2" xfId="85"/>
    <cellStyle name="Input [yellow]" xfId="86"/>
    <cellStyle name="Input 2" xfId="309"/>
    <cellStyle name="Input 3" xfId="344"/>
    <cellStyle name="Input 4" xfId="343"/>
    <cellStyle name="Input 5" xfId="361"/>
    <cellStyle name="Input 6" xfId="266"/>
    <cellStyle name="Input Cells" xfId="87"/>
    <cellStyle name="Linked Cell 2" xfId="312"/>
    <cellStyle name="Linked Cell 3" xfId="269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utral 2" xfId="308"/>
    <cellStyle name="Neutral 3" xfId="265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9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45"/>
    <cellStyle name="Normal 2 2 3" xfId="223"/>
    <cellStyle name="Normal 2 3" xfId="114"/>
    <cellStyle name="Normal 2 3 2" xfId="246"/>
    <cellStyle name="Normal 2 3 3" xfId="222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48"/>
    <cellStyle name="Normal 3 2 20" xfId="208"/>
    <cellStyle name="Normal 3 2 20 2" xfId="226"/>
    <cellStyle name="Normal 3 2 3" xfId="224"/>
    <cellStyle name="Normal 3 3" xfId="1"/>
    <cellStyle name="Normal 3 4" xfId="249"/>
    <cellStyle name="Normal 3 5" xfId="250"/>
    <cellStyle name="Normal 3 6" xfId="247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51"/>
    <cellStyle name="Normal 38" xfId="252"/>
    <cellStyle name="Normal 39" xfId="298"/>
    <cellStyle name="Normal 4" xfId="134"/>
    <cellStyle name="Normal 4 2" xfId="229"/>
    <cellStyle name="Normal 4 3" xfId="213"/>
    <cellStyle name="Normal 40" xfId="300"/>
    <cellStyle name="Normal 41" xfId="342"/>
    <cellStyle name="Normal 42" xfId="345"/>
    <cellStyle name="Normal 43" xfId="347"/>
    <cellStyle name="Normal 44" xfId="363"/>
    <cellStyle name="Normal 45" xfId="364"/>
    <cellStyle name="Normal 46" xfId="365"/>
    <cellStyle name="Normal 47" xfId="203"/>
    <cellStyle name="Normal 5" xfId="135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Note 2" xfId="253"/>
    <cellStyle name="Note 3" xfId="299"/>
    <cellStyle name="Note 4" xfId="315"/>
    <cellStyle name="Note 5" xfId="362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Output 2" xfId="310"/>
    <cellStyle name="Output 3" xfId="267"/>
    <cellStyle name="per.style" xfId="145"/>
    <cellStyle name="Percent" xfId="202" builtinId="5"/>
    <cellStyle name="Percent (0)" xfId="146"/>
    <cellStyle name="Percent [2]" xfId="147"/>
    <cellStyle name="Percent 2" xfId="148"/>
    <cellStyle name="Percent 2 2" xfId="225"/>
    <cellStyle name="Percent 2 2 2" xfId="254"/>
    <cellStyle name="Percent 2 6" xfId="212"/>
    <cellStyle name="Percent 3" xfId="149"/>
    <cellStyle name="Percent 4" xfId="370"/>
    <cellStyle name="Percent 5" xfId="207"/>
    <cellStyle name="PERCENTAGE" xfId="150"/>
    <cellStyle name="pricing" xfId="151"/>
    <cellStyle name="pricing 2" xfId="255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Title 2" xfId="301"/>
    <cellStyle name="Title 3" xfId="258"/>
    <cellStyle name="Total 2" xfId="317"/>
    <cellStyle name="Total 3" xfId="273"/>
    <cellStyle name="viet" xfId="163"/>
    <cellStyle name="viet2" xfId="164"/>
    <cellStyle name="vnhead1" xfId="165"/>
    <cellStyle name="vnhead3" xfId="166"/>
    <cellStyle name="vnhead3 2" xfId="257"/>
    <cellStyle name="vntxt1" xfId="167"/>
    <cellStyle name="vntxt1 2" xfId="256"/>
    <cellStyle name="vntxt2" xfId="168"/>
    <cellStyle name="Währung [0]_UXO VII" xfId="169"/>
    <cellStyle name="Währung_UXO VII" xfId="170"/>
    <cellStyle name="Warning Text 2" xfId="314"/>
    <cellStyle name="Warning Text 3" xfId="271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1779194</xdr:colOff>
      <xdr:row>1</xdr:row>
      <xdr:rowOff>112058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6176" y="0"/>
          <a:ext cx="2608431" cy="7171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SSIBF\SSIBF%20121120\B&#224;n%20giao%20t&#7915;%20ch&#7883;%20V&#226;n\file%20theo%20doi\file%20theo%20doi\TINH%20NAV%20SSIBF\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UNG\Dung_baoviet\BVBF\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LUU%20KY-GIAM%20SAT/1.KHACH%20HANG/TCFIN%20-%20QUY%20DAU%20TU%20CP%20NH%20VA%20TC%20TECHCOM%20-%2017335428%20-%20BIDB500688/5.%20THEO%20DOI%20GIAO%20DICH/2023.02.01%20-%20nay%20-%20FUND%20ADMIN_TCFIN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Thuy\TrangKenh\Chinhthuc-cu\5649%20Tong%20hop%20TSCD-GLV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vannq1\AppData\Roaming\Microsoft\Excel\SSIBF_chi%20tiet%20NAV_201901%20final%20cong%20thuc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hathanh\user\Lanptq\DV%20CK%201\QUAN%20TRI%20QUY\Ban%20giao%20VHa\ETF%20SSI\ETF%20SSIAM%2012112020\SSI%20ETF\SSI%20ETF\FILE%20THEO%20DOI\2021\ETF%20SSIAM_NAV_daily%20ver%202020%20NEW3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Users\dungdt8\Desktop\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XXIV TUAN"/>
      <sheetName val="PL26 TUAN CU"/>
      <sheetName val="PL26 weekly"/>
      <sheetName val="Cash"/>
      <sheetName val="Sheet1"/>
      <sheetName val="Sheet2"/>
      <sheetName val="PL26 TUAN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COGNOS"/>
      <sheetName val="CASH"/>
      <sheetName val="SHARE"/>
      <sheetName val="BOND"/>
      <sheetName val="MOMAR"/>
      <sheetName val="DERI"/>
      <sheetName val="OTHERS"/>
      <sheetName val="PRICE"/>
      <sheetName val="FUNCER"/>
      <sheetName val="RECORD"/>
      <sheetName val="ENTRYS"/>
      <sheetName val="Realtime"/>
      <sheetName val="BALANCE"/>
      <sheetName val="BOOK"/>
      <sheetName val="REPORTS"/>
      <sheetName val="FORMNAV"/>
      <sheetName val="WORK"/>
      <sheetName val="Portfolio"/>
      <sheetName val="NAVREP"/>
      <sheetName val="PERIREP"/>
      <sheetName val="PHI_VSD"/>
      <sheetName val="THONG_BAO_PHI"/>
      <sheetName val="CHUYEN_TIEN"/>
      <sheetName val="TT_TIEN_BAN_CCQ"/>
      <sheetName val="2023.0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C6">
            <v>0</v>
          </cell>
          <cell r="D6">
            <v>0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  <cell r="JI6">
            <v>44201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  <pageSetUpPr fitToPage="1"/>
  </sheetPr>
  <dimension ref="B1:XFC63"/>
  <sheetViews>
    <sheetView showGridLines="0" tabSelected="1" view="pageBreakPreview" topLeftCell="A17" zoomScaleSheetLayoutView="100" workbookViewId="0">
      <selection activeCell="F24" sqref="F24"/>
    </sheetView>
  </sheetViews>
  <sheetFormatPr defaultColWidth="9.140625" defaultRowHeight="15"/>
  <cols>
    <col min="1" max="1" width="12.85546875" style="26" customWidth="1"/>
    <col min="2" max="2" width="10" style="26" customWidth="1"/>
    <col min="3" max="3" width="2.28515625" style="26" customWidth="1"/>
    <col min="4" max="4" width="38.28515625" style="26" customWidth="1"/>
    <col min="5" max="5" width="23.5703125" style="26" customWidth="1"/>
    <col min="6" max="6" width="31" style="26" customWidth="1"/>
    <col min="7" max="7" width="30.7109375" style="26" customWidth="1"/>
    <col min="8" max="8" width="22" style="29" bestFit="1" customWidth="1"/>
    <col min="9" max="9" width="21.7109375" style="30" bestFit="1" customWidth="1"/>
    <col min="10" max="10" width="19.7109375" style="26" bestFit="1" customWidth="1"/>
    <col min="11" max="11" width="12.140625" style="26" bestFit="1" customWidth="1"/>
    <col min="12" max="12" width="15.85546875" style="26" bestFit="1" customWidth="1"/>
    <col min="13" max="16384" width="9.140625" style="26"/>
  </cols>
  <sheetData>
    <row r="1" spans="2:12" ht="48" customHeight="1">
      <c r="B1" s="120" t="s">
        <v>0</v>
      </c>
      <c r="C1" s="120"/>
      <c r="D1" s="120"/>
      <c r="E1" s="120"/>
      <c r="F1" s="120"/>
      <c r="G1" s="120"/>
      <c r="H1" s="23"/>
      <c r="I1" s="24"/>
      <c r="J1" s="25"/>
      <c r="K1" s="25"/>
      <c r="L1" s="25"/>
    </row>
    <row r="2" spans="2:12" ht="58.5" customHeight="1">
      <c r="B2" s="121" t="s">
        <v>16</v>
      </c>
      <c r="C2" s="121"/>
      <c r="D2" s="121"/>
      <c r="E2" s="121"/>
      <c r="F2" s="121"/>
      <c r="G2" s="121"/>
      <c r="H2" s="23"/>
      <c r="I2" s="24"/>
      <c r="J2" s="25"/>
      <c r="K2" s="25"/>
      <c r="L2" s="25"/>
    </row>
    <row r="3" spans="2:12" ht="17.25" customHeight="1">
      <c r="B3" s="1"/>
      <c r="C3" s="1"/>
      <c r="D3" s="1"/>
      <c r="E3" s="1"/>
      <c r="F3" s="27"/>
      <c r="G3" s="28"/>
    </row>
    <row r="4" spans="2:12" ht="18" customHeight="1">
      <c r="B4" s="122" t="s">
        <v>1</v>
      </c>
      <c r="C4" s="122"/>
      <c r="D4" s="122"/>
      <c r="E4" s="122"/>
      <c r="F4" s="122"/>
      <c r="G4" s="122"/>
    </row>
    <row r="5" spans="2:12" ht="17.25" customHeight="1">
      <c r="B5" s="119" t="s">
        <v>2</v>
      </c>
      <c r="C5" s="119"/>
      <c r="D5" s="119"/>
      <c r="E5" s="119"/>
      <c r="F5" s="119"/>
      <c r="G5" s="119"/>
    </row>
    <row r="6" spans="2:12" ht="34.5" customHeight="1">
      <c r="B6" s="2"/>
      <c r="C6" s="2"/>
      <c r="D6" s="2"/>
      <c r="E6" s="2"/>
      <c r="F6" s="31"/>
      <c r="G6" s="31"/>
    </row>
    <row r="7" spans="2:12" s="36" customFormat="1" ht="21" customHeight="1">
      <c r="B7" s="6"/>
      <c r="C7" s="6"/>
      <c r="D7" s="7" t="s">
        <v>3</v>
      </c>
      <c r="E7" s="6" t="s">
        <v>4</v>
      </c>
      <c r="F7" s="32"/>
      <c r="G7" s="33"/>
      <c r="H7" s="34"/>
      <c r="I7" s="35"/>
    </row>
    <row r="8" spans="2:12" s="36" customFormat="1" ht="15" customHeight="1">
      <c r="B8" s="37"/>
      <c r="C8" s="8"/>
      <c r="D8" s="38" t="s">
        <v>5</v>
      </c>
      <c r="E8" s="9" t="s">
        <v>6</v>
      </c>
      <c r="F8" s="37"/>
      <c r="G8" s="8"/>
      <c r="H8" s="39"/>
      <c r="I8" s="40"/>
      <c r="J8" s="41"/>
      <c r="K8" s="41"/>
      <c r="L8" s="41"/>
    </row>
    <row r="9" spans="2:12" s="36" customFormat="1" ht="16.5">
      <c r="B9" s="37"/>
      <c r="C9" s="6"/>
      <c r="D9" s="38"/>
      <c r="E9" s="9"/>
      <c r="F9" s="37"/>
      <c r="G9" s="6"/>
      <c r="H9" s="42"/>
      <c r="I9" s="43"/>
      <c r="J9" s="44"/>
      <c r="K9" s="44"/>
      <c r="L9" s="44"/>
    </row>
    <row r="10" spans="2:12" ht="23.25" customHeight="1">
      <c r="B10" s="45"/>
      <c r="C10" s="45"/>
      <c r="D10" s="46"/>
      <c r="E10" s="46"/>
      <c r="F10" s="46"/>
      <c r="G10" s="47"/>
      <c r="H10" s="48"/>
      <c r="I10" s="49"/>
      <c r="J10" s="50"/>
      <c r="K10" s="50"/>
      <c r="L10" s="50"/>
    </row>
    <row r="11" spans="2:12" s="36" customFormat="1" ht="38.25" customHeight="1">
      <c r="B11" s="51">
        <v>1</v>
      </c>
      <c r="C11" s="51"/>
      <c r="D11" s="52" t="s">
        <v>18</v>
      </c>
      <c r="E11" s="123" t="s">
        <v>21</v>
      </c>
      <c r="F11" s="123"/>
      <c r="G11" s="123"/>
      <c r="H11" s="53"/>
      <c r="I11" s="54"/>
      <c r="J11" s="55"/>
      <c r="K11" s="55"/>
      <c r="L11" s="55"/>
    </row>
    <row r="12" spans="2:12" s="36" customFormat="1" ht="38.25" customHeight="1">
      <c r="B12" s="51">
        <v>2</v>
      </c>
      <c r="C12" s="51"/>
      <c r="D12" s="52" t="s">
        <v>24</v>
      </c>
      <c r="E12" s="124" t="s">
        <v>19</v>
      </c>
      <c r="F12" s="124"/>
      <c r="G12" s="124"/>
      <c r="H12" s="53"/>
      <c r="I12" s="54"/>
      <c r="J12" s="55"/>
      <c r="K12" s="55"/>
      <c r="L12" s="55"/>
    </row>
    <row r="13" spans="2:12" s="36" customFormat="1" ht="38.25" customHeight="1">
      <c r="B13" s="51">
        <v>3</v>
      </c>
      <c r="C13" s="51"/>
      <c r="D13" s="52" t="s">
        <v>20</v>
      </c>
      <c r="E13" s="125" t="s">
        <v>25</v>
      </c>
      <c r="F13" s="125"/>
      <c r="G13" s="125"/>
      <c r="H13" s="53"/>
      <c r="I13" s="54"/>
      <c r="J13" s="55"/>
      <c r="K13" s="55"/>
      <c r="L13" s="55"/>
    </row>
    <row r="14" spans="2:12" s="36" customFormat="1" ht="23.25" customHeight="1">
      <c r="B14" s="51">
        <v>4</v>
      </c>
      <c r="C14" s="51"/>
      <c r="D14" s="56" t="s">
        <v>17</v>
      </c>
      <c r="E14" s="109" t="str">
        <f>+"Từ ngày "&amp;DAY(G20+1)&amp;"/"&amp;MONTH(G20+1)&amp;"/"&amp;YEAR(G20)&amp;" đến ngày "&amp;DAY(F20)&amp;"/"&amp;MONTH(F20)&amp;"/"&amp;YEAR(F20)</f>
        <v>Từ ngày 27/7/2026 đến ngày 27/7/2026</v>
      </c>
      <c r="F14" s="109"/>
      <c r="G14" s="109"/>
      <c r="H14" s="98"/>
      <c r="I14" s="54"/>
      <c r="J14" s="55"/>
      <c r="K14" s="55"/>
      <c r="L14" s="55"/>
    </row>
    <row r="15" spans="2:12" s="36" customFormat="1" ht="21" customHeight="1">
      <c r="B15" s="51"/>
      <c r="C15" s="51"/>
      <c r="D15" s="52" t="s">
        <v>22</v>
      </c>
      <c r="E15" s="109" t="str">
        <f>+"From "&amp;DAY(G20+1)&amp;"/"&amp;MONTH(F20)&amp;"/"&amp;YEAR(G20)&amp;" to "&amp;DAY(F20)&amp;"/"&amp;MONTH(F20)&amp;"/"&amp;YEAR(F20)</f>
        <v>From 27/7/2026 to 27/7/2026</v>
      </c>
      <c r="F15" s="109"/>
      <c r="G15" s="109"/>
      <c r="H15" s="53"/>
      <c r="I15" s="54"/>
      <c r="J15" s="55"/>
      <c r="K15" s="55"/>
      <c r="L15" s="55"/>
    </row>
    <row r="16" spans="2:12" s="36" customFormat="1" ht="22.5" customHeight="1">
      <c r="B16" s="51">
        <v>5</v>
      </c>
      <c r="C16" s="51"/>
      <c r="D16" s="58" t="s">
        <v>7</v>
      </c>
      <c r="E16" s="109">
        <f>F20+1</f>
        <v>46231</v>
      </c>
      <c r="F16" s="109"/>
      <c r="G16" s="109"/>
      <c r="H16" s="53"/>
      <c r="I16" s="54"/>
      <c r="J16" s="55"/>
      <c r="K16" s="55"/>
      <c r="L16" s="55"/>
    </row>
    <row r="17" spans="2:13 16383:16383" s="36" customFormat="1" ht="22.5" customHeight="1">
      <c r="B17" s="51"/>
      <c r="C17" s="51"/>
      <c r="D17" s="52" t="s">
        <v>23</v>
      </c>
      <c r="E17" s="82">
        <f>E16</f>
        <v>46231</v>
      </c>
      <c r="F17" s="76"/>
      <c r="G17" s="76"/>
      <c r="H17" s="53"/>
      <c r="I17" s="54"/>
      <c r="J17" s="55"/>
      <c r="K17" s="55"/>
      <c r="L17" s="55"/>
    </row>
    <row r="18" spans="2:13 16383:16383" ht="34.5">
      <c r="B18" s="51"/>
      <c r="C18" s="51"/>
      <c r="D18" s="52"/>
      <c r="E18" s="57"/>
      <c r="F18" s="76"/>
      <c r="G18" s="59" t="s">
        <v>8</v>
      </c>
      <c r="H18" s="60"/>
      <c r="I18" s="61"/>
      <c r="J18" s="62"/>
      <c r="K18" s="62"/>
      <c r="L18" s="62"/>
    </row>
    <row r="19" spans="2:13 16383:16383" ht="39" customHeight="1">
      <c r="B19" s="63" t="s">
        <v>9</v>
      </c>
      <c r="C19" s="110" t="s">
        <v>10</v>
      </c>
      <c r="D19" s="111"/>
      <c r="E19" s="111"/>
      <c r="F19" s="64" t="s">
        <v>11</v>
      </c>
      <c r="G19" s="64" t="s">
        <v>34</v>
      </c>
      <c r="H19" s="42"/>
      <c r="I19" s="43"/>
      <c r="J19" s="44"/>
      <c r="K19" s="44"/>
      <c r="L19" s="44"/>
    </row>
    <row r="20" spans="2:13 16383:16383" ht="24" customHeight="1">
      <c r="B20" s="65"/>
      <c r="C20" s="66"/>
      <c r="D20" s="67"/>
      <c r="E20" s="67"/>
      <c r="F20" s="68">
        <f>G20+1</f>
        <v>46230</v>
      </c>
      <c r="G20" s="68">
        <v>46229</v>
      </c>
      <c r="H20" s="42"/>
      <c r="I20" s="43"/>
      <c r="J20" s="44"/>
      <c r="K20" s="44"/>
      <c r="L20" s="44"/>
    </row>
    <row r="21" spans="2:13 16383:16383" ht="39" customHeight="1">
      <c r="B21" s="69">
        <v>1</v>
      </c>
      <c r="C21" s="112" t="s">
        <v>27</v>
      </c>
      <c r="D21" s="113"/>
      <c r="E21" s="113"/>
      <c r="F21" s="93"/>
      <c r="G21" s="93"/>
      <c r="I21" s="61"/>
      <c r="J21" s="70"/>
      <c r="K21" s="70"/>
    </row>
    <row r="22" spans="2:13 16383:16383" ht="39" customHeight="1">
      <c r="B22" s="71">
        <v>1.1000000000000001</v>
      </c>
      <c r="C22" s="72"/>
      <c r="D22" s="114" t="s">
        <v>33</v>
      </c>
      <c r="E22" s="114"/>
      <c r="F22" s="10">
        <v>726873378903</v>
      </c>
      <c r="G22" s="10">
        <v>736046401625</v>
      </c>
      <c r="H22" s="86"/>
      <c r="I22" s="83"/>
      <c r="J22" s="85"/>
      <c r="K22" s="85"/>
      <c r="L22" s="85"/>
      <c r="M22" s="88"/>
    </row>
    <row r="23" spans="2:13 16383:16383" ht="39" customHeight="1">
      <c r="B23" s="71">
        <v>1.2</v>
      </c>
      <c r="C23" s="72"/>
      <c r="D23" s="114" t="s">
        <v>32</v>
      </c>
      <c r="E23" s="114"/>
      <c r="F23" s="95"/>
      <c r="G23" s="95"/>
      <c r="H23" s="87"/>
      <c r="I23" s="83"/>
      <c r="J23" s="85"/>
      <c r="K23" s="85"/>
      <c r="L23" s="62"/>
    </row>
    <row r="24" spans="2:13 16383:16383" ht="39" customHeight="1">
      <c r="B24" s="71">
        <v>1.3</v>
      </c>
      <c r="C24" s="72"/>
      <c r="D24" s="114" t="s">
        <v>31</v>
      </c>
      <c r="E24" s="114"/>
      <c r="F24" s="96">
        <v>12635.11</v>
      </c>
      <c r="G24" s="96">
        <v>12797.28</v>
      </c>
      <c r="H24" s="92"/>
      <c r="I24" s="83"/>
      <c r="J24" s="85"/>
      <c r="K24" s="85"/>
      <c r="L24" s="85"/>
      <c r="M24" s="88"/>
      <c r="XFC24" s="84"/>
    </row>
    <row r="25" spans="2:13 16383:16383" ht="39" customHeight="1">
      <c r="B25" s="69">
        <v>2</v>
      </c>
      <c r="C25" s="112" t="s">
        <v>26</v>
      </c>
      <c r="D25" s="118"/>
      <c r="E25" s="118"/>
      <c r="F25" s="89"/>
      <c r="G25" s="89"/>
      <c r="H25" s="92"/>
      <c r="I25" s="83"/>
      <c r="J25" s="84"/>
      <c r="K25" s="84"/>
    </row>
    <row r="26" spans="2:13 16383:16383" ht="39" customHeight="1">
      <c r="B26" s="71">
        <v>2.1</v>
      </c>
      <c r="C26" s="72"/>
      <c r="D26" s="77" t="s">
        <v>28</v>
      </c>
      <c r="E26" s="77"/>
      <c r="F26" s="97">
        <v>210928.66</v>
      </c>
      <c r="G26" s="97">
        <v>210928.66</v>
      </c>
      <c r="I26" s="83"/>
      <c r="J26" s="84"/>
      <c r="K26" s="84"/>
      <c r="L26" s="62"/>
    </row>
    <row r="27" spans="2:13 16383:16383" ht="39" customHeight="1">
      <c r="B27" s="71">
        <v>2.2000000000000002</v>
      </c>
      <c r="C27" s="72"/>
      <c r="D27" s="77" t="s">
        <v>29</v>
      </c>
      <c r="E27" s="77"/>
      <c r="F27" s="94">
        <f>F26*F24</f>
        <v>2665106821.2526002</v>
      </c>
      <c r="G27" s="94">
        <v>2699313122.0448003</v>
      </c>
      <c r="I27" s="83"/>
      <c r="J27" s="84"/>
      <c r="K27" s="84"/>
      <c r="L27" s="62"/>
    </row>
    <row r="28" spans="2:13 16383:16383" ht="39" customHeight="1">
      <c r="B28" s="71">
        <v>2.2999999999999998</v>
      </c>
      <c r="C28" s="72"/>
      <c r="D28" s="77" t="s">
        <v>30</v>
      </c>
      <c r="E28" s="77"/>
      <c r="F28" s="90">
        <f>F27/F22</f>
        <v>3.666535188391119E-3</v>
      </c>
      <c r="G28" s="90">
        <v>3.667313794463794E-3</v>
      </c>
      <c r="H28" s="91"/>
      <c r="I28" s="83"/>
      <c r="J28" s="84"/>
      <c r="K28" s="84"/>
      <c r="L28" s="62"/>
    </row>
    <row r="29" spans="2:13 16383:16383" ht="16.5">
      <c r="B29" s="11"/>
      <c r="C29" s="11"/>
      <c r="D29" s="11"/>
      <c r="E29" s="11"/>
      <c r="F29" s="12"/>
      <c r="G29" s="13"/>
      <c r="H29" s="53"/>
      <c r="I29" s="54"/>
      <c r="J29" s="3"/>
      <c r="K29" s="73"/>
      <c r="L29" s="73"/>
    </row>
    <row r="30" spans="2:13 16383:16383" ht="18" customHeight="1">
      <c r="B30" s="14" t="s">
        <v>12</v>
      </c>
      <c r="C30" s="14"/>
      <c r="D30" s="14"/>
      <c r="E30" s="11"/>
      <c r="F30" s="117" t="s">
        <v>37</v>
      </c>
      <c r="G30" s="117"/>
      <c r="H30" s="53"/>
      <c r="I30" s="54"/>
      <c r="J30" s="78"/>
      <c r="K30" s="73"/>
      <c r="L30" s="73"/>
    </row>
    <row r="31" spans="2:13 16383:16383" ht="18" customHeight="1">
      <c r="B31" s="115" t="s">
        <v>13</v>
      </c>
      <c r="C31" s="115"/>
      <c r="D31" s="115"/>
      <c r="E31" s="79"/>
      <c r="F31" s="116" t="s">
        <v>14</v>
      </c>
      <c r="G31" s="116"/>
      <c r="H31" s="53"/>
      <c r="I31" s="54"/>
      <c r="J31" s="73"/>
      <c r="K31" s="74"/>
      <c r="L31" s="74"/>
    </row>
    <row r="32" spans="2:13 16383:16383" ht="16.5">
      <c r="B32" s="107"/>
      <c r="C32" s="107"/>
      <c r="D32" s="107"/>
      <c r="E32" s="80"/>
      <c r="F32" s="108"/>
      <c r="G32" s="108"/>
      <c r="H32" s="53"/>
      <c r="I32" s="54"/>
      <c r="J32" s="73"/>
      <c r="K32" s="74"/>
      <c r="L32" s="74"/>
    </row>
    <row r="33" spans="2:12" ht="16.5">
      <c r="B33" s="80"/>
      <c r="C33" s="80"/>
      <c r="D33" s="80"/>
      <c r="E33" s="80"/>
      <c r="F33" s="81"/>
      <c r="G33" s="15"/>
      <c r="H33" s="53"/>
      <c r="I33" s="54"/>
      <c r="J33" s="73"/>
      <c r="K33" s="74"/>
      <c r="L33" s="74"/>
    </row>
    <row r="34" spans="2:12" ht="16.5">
      <c r="B34" s="16"/>
      <c r="C34" s="16"/>
      <c r="D34" s="16"/>
      <c r="E34" s="16"/>
      <c r="F34" s="17"/>
      <c r="G34" s="18"/>
      <c r="H34" s="53"/>
      <c r="I34" s="54"/>
      <c r="J34" s="105"/>
      <c r="K34" s="105"/>
      <c r="L34" s="74"/>
    </row>
    <row r="35" spans="2:12" ht="51" customHeight="1">
      <c r="B35" s="19"/>
      <c r="C35" s="19"/>
      <c r="D35" s="19"/>
      <c r="E35" s="19"/>
      <c r="F35" s="17"/>
      <c r="G35" s="18"/>
      <c r="H35" s="53"/>
      <c r="I35" s="54"/>
      <c r="J35" s="106"/>
      <c r="K35" s="106"/>
      <c r="L35" s="74"/>
    </row>
    <row r="36" spans="2:12" ht="16.5">
      <c r="B36" s="11"/>
      <c r="C36" s="11"/>
      <c r="D36" s="11"/>
      <c r="E36" s="11"/>
      <c r="F36" s="17"/>
      <c r="G36" s="18"/>
      <c r="H36" s="53"/>
      <c r="I36" s="54"/>
      <c r="J36" s="73"/>
      <c r="K36" s="74"/>
      <c r="L36" s="74"/>
    </row>
    <row r="37" spans="2:12" ht="16.5">
      <c r="B37" s="11"/>
      <c r="C37" s="11"/>
      <c r="D37" s="11"/>
      <c r="E37" s="11"/>
      <c r="F37" s="17"/>
      <c r="G37" s="18"/>
      <c r="H37" s="53"/>
      <c r="I37" s="54"/>
      <c r="J37" s="73"/>
      <c r="K37" s="74"/>
      <c r="L37" s="74"/>
    </row>
    <row r="38" spans="2:12" ht="16.5">
      <c r="B38" s="20" t="s">
        <v>15</v>
      </c>
      <c r="C38" s="20"/>
      <c r="D38" s="20"/>
      <c r="E38" s="80"/>
      <c r="F38" s="103" t="s">
        <v>38</v>
      </c>
      <c r="G38" s="99"/>
      <c r="H38" s="53"/>
      <c r="I38" s="54"/>
      <c r="J38" s="73"/>
      <c r="K38" s="74"/>
      <c r="L38" s="74"/>
    </row>
    <row r="39" spans="2:12" ht="15.75" customHeight="1">
      <c r="B39" s="21" t="s">
        <v>36</v>
      </c>
      <c r="C39" s="19"/>
      <c r="D39" s="19"/>
      <c r="E39" s="19"/>
      <c r="F39" s="21" t="s">
        <v>39</v>
      </c>
      <c r="G39" s="100"/>
      <c r="H39" s="101"/>
      <c r="I39" s="54"/>
      <c r="J39" s="73"/>
      <c r="K39" s="74"/>
      <c r="L39" s="74"/>
    </row>
    <row r="40" spans="2:12" ht="15.75" customHeight="1">
      <c r="B40" s="22" t="s">
        <v>35</v>
      </c>
      <c r="C40" s="16"/>
      <c r="D40" s="16"/>
      <c r="E40" s="16"/>
      <c r="F40" s="104" t="s">
        <v>40</v>
      </c>
      <c r="G40" s="102"/>
      <c r="H40" s="102"/>
      <c r="I40" s="54"/>
      <c r="J40" s="73"/>
      <c r="K40" s="74"/>
      <c r="L40" s="74"/>
    </row>
    <row r="41" spans="2:12" ht="16.5">
      <c r="B41" s="75"/>
      <c r="C41" s="75"/>
      <c r="D41" s="75"/>
      <c r="E41" s="75"/>
      <c r="F41" s="75"/>
      <c r="G41" s="75"/>
    </row>
    <row r="42" spans="2:12" ht="16.5">
      <c r="B42" s="75"/>
      <c r="C42" s="75"/>
      <c r="D42" s="75"/>
      <c r="E42" s="75"/>
      <c r="F42" s="75"/>
      <c r="G42" s="75"/>
    </row>
    <row r="50" spans="8:10" ht="15.75">
      <c r="H50" s="26"/>
      <c r="I50" s="4"/>
      <c r="J50" s="62"/>
    </row>
    <row r="51" spans="8:10" ht="15.75">
      <c r="H51" s="26"/>
      <c r="I51" s="5"/>
      <c r="J51" s="62"/>
    </row>
    <row r="52" spans="8:10">
      <c r="H52" s="26"/>
      <c r="I52" s="61"/>
      <c r="J52" s="62"/>
    </row>
    <row r="53" spans="8:10">
      <c r="H53" s="26"/>
      <c r="I53" s="54"/>
      <c r="J53" s="55"/>
    </row>
    <row r="54" spans="8:10" ht="15.75">
      <c r="H54" s="26"/>
      <c r="I54" s="4"/>
      <c r="J54" s="73"/>
    </row>
    <row r="55" spans="8:10" ht="15.75">
      <c r="H55" s="26"/>
      <c r="I55" s="5"/>
      <c r="J55" s="73"/>
    </row>
    <row r="56" spans="8:10">
      <c r="H56" s="26"/>
      <c r="I56" s="54"/>
      <c r="J56" s="74"/>
    </row>
    <row r="57" spans="8:10">
      <c r="H57" s="26"/>
      <c r="I57" s="54"/>
      <c r="J57" s="74"/>
    </row>
    <row r="58" spans="8:10" ht="15.75">
      <c r="H58" s="26"/>
      <c r="I58" s="105"/>
      <c r="J58" s="105"/>
    </row>
    <row r="59" spans="8:10" ht="15.75">
      <c r="H59" s="26"/>
      <c r="I59" s="106"/>
      <c r="J59" s="106"/>
    </row>
    <row r="60" spans="8:10">
      <c r="H60" s="26"/>
      <c r="I60" s="54"/>
      <c r="J60" s="74"/>
    </row>
    <row r="61" spans="8:10">
      <c r="H61" s="26"/>
      <c r="I61" s="54"/>
      <c r="J61" s="74"/>
    </row>
    <row r="62" spans="8:10">
      <c r="H62" s="26"/>
      <c r="I62" s="54"/>
      <c r="J62" s="74"/>
    </row>
    <row r="63" spans="8:10">
      <c r="H63" s="26"/>
      <c r="I63" s="54"/>
      <c r="J63" s="74"/>
    </row>
  </sheetData>
  <mergeCells count="25">
    <mergeCell ref="E15:G15"/>
    <mergeCell ref="B5:G5"/>
    <mergeCell ref="B1:G1"/>
    <mergeCell ref="B2:G2"/>
    <mergeCell ref="B4:G4"/>
    <mergeCell ref="E11:G11"/>
    <mergeCell ref="E12:G12"/>
    <mergeCell ref="E13:G13"/>
    <mergeCell ref="E14:G14"/>
    <mergeCell ref="E16:G16"/>
    <mergeCell ref="C19:E19"/>
    <mergeCell ref="C21:E21"/>
    <mergeCell ref="D22:E22"/>
    <mergeCell ref="J35:K35"/>
    <mergeCell ref="B31:D31"/>
    <mergeCell ref="F31:G31"/>
    <mergeCell ref="F30:G30"/>
    <mergeCell ref="D23:E23"/>
    <mergeCell ref="D24:E24"/>
    <mergeCell ref="C25:E25"/>
    <mergeCell ref="I58:J58"/>
    <mergeCell ref="I59:J59"/>
    <mergeCell ref="B32:D32"/>
    <mergeCell ref="F32:G32"/>
    <mergeCell ref="J34:K34"/>
  </mergeCells>
  <pageMargins left="0.23622047244094491" right="0.23622047244094491" top="0.74803149606299213" bottom="0.74803149606299213" header="0.31496062992125984" footer="0.31496062992125984"/>
  <pageSetup paperSize="9" scale="10" orientation="portrait" r:id="rId1"/>
  <headerFooter alignWithMargins="0"/>
  <rowBreaks count="1" manualBreakCount="1">
    <brk id="21" max="16383" man="1"/>
  </rowBreaks>
  <colBreaks count="1" manualBreakCount="1">
    <brk id="7" max="1048575" man="1"/>
  </colBreak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lAM5Ltb/OMPGRLc0G9HxBPnnFi7G5A+HMlgnIbnTnG4=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M/YgROi4JFGqt7gnwrn/JRE48E2qRqR5D94+16AQmuI=</DigestValue>
    </Reference>
  </SignedInfo>
  <SignatureValue>dxBrEwOAM6nlS5iRzxGWCIOJwPTvzbMD1o/YCiyqfEmOR+72l3oRgUKHOheN6K1cWvzWmkNLeZDb
BgwctLHtf+JqJAVvkM4/HD2DmE/kLZDm+hjYpJFbBWlx27NSpEeoFjqaE0fslCPXCPlenUjqP1ph
XGVpYgcXRUu+Xp2OImp+t2kGPykFNDgLl0VwHdKPz+GPUvKSq1uWFvhk0EmxsPYfT7YcJWEFjLbR
uLAjRgB8rDZUHzqdHiikxWg1RJ099K663RUWm1FVwIrz9qcAa/DQm7ajGMf9qnQdJI7xcpEPZLo9
B93JEPQKhqojDl3Sx/02qqU+JCJXY3Pu7pZRTQ==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/Ei10WIbJv8c3wuqQv49ZTdMk80vzO2Xjb6z/1lCCI4=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2026-07-28T04:28:14Z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2026-07-28T04:28:14Z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4qD3DMoMdlWxcNJOwoltjS9hclvwWTPjR+yLelE8bG0=</DigestValue>
    </Reference>
    <Reference Type="http://www.w3.org/2000/09/xmldsig#Object" URI="#idOfficeObject">
      <DigestMethod Algorithm="http://www.w3.org/2001/04/xmlenc#sha256"/>
      <DigestValue>X3SESmeajyqTlsGBW0KJ7T6S85u+k5u36ChS+UL5rvU=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/iFlT4vsGiXhs+Js+PKIDU5jP3Vq8NkChPCT7wvogKU=</DigestValue>
    </Reference>
  </SignedInfo>
  <SignatureValue>OcYmI3z8wjB9Zd9YXt3XUtNbxwX62oWm+vUBedgK6oJCXFom8JWIcSSMJ+Fnj6NVA4VyaywymQ+p
WU0wGteMnw4qaemn53OoUhLunSkohM4jyzsVMuhuiJFAPZ1zVvQnsQutxYERTCizts13L/ZxT5Oh
0Xpe7Oq5M2zV+7iJfA2IjqzNWrAPmyBFXYnekvcHPieMIm6bKYJbZDcCbgEsjWvWAifPZekoQkbR
q0IDfyypJQZqWkMJnmRWreQoaNLKlh4Ob7fFhsogSvRbMS2O4d1+ksPaegZ0NVdbLSKukT7K6UxN
dMKQXqzsOypBoR3+FsWncDtrwfpjOge8XgfW6A==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12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</Transform>
          <Transform Algorithm="http://www.w3.org/TR/2001/REC-xml-c14n-20010315"/>
        </Transforms>
        <DigestMethod Algorithm="http://www.w3.org/2001/04/xmlenc#sha256"/>
        <DigestValue>PACvLpoc0urrlUoHa17sUXCLOCYbXbuVA5BTol6zwFg=</DigestValue>
      </Reference>
      <Reference URI="/xl/calcChain.xml?ContentType=application/vnd.openxmlformats-officedocument.spreadsheetml.calcChain+xml">
        <DigestMethod Algorithm="http://www.w3.org/2001/04/xmlenc#sha256"/>
        <DigestValue>9pucoO4rXyqQDw1UpnVDh9lEpco3MYDTFfLfDFCvJ0Y=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7/nxBEyZZR5Ii4x35i8sHDuvrZjvlvOWFBlYyBif1x8=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ccHLuYtWHoueOgiOYkim8pso5jgeWMdWNaEC9+ozNe4=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S5xgdIKB5b/M+omnwLuZPPAvAukQng/t3u1vfHyIthM=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oWgf28PQMLF8AtbonAJEXz8FEedCzE1d1VuMG5Ec2F8=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Dj8afldJ9+F+OtxtAMTs/W2jrjk4tdairRHMe45eoBc=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Cl17laDqpVUZQT1FeoA+bxG2IhnuRm6mo0iLr92nTM4=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9ncDENdFBpEWxPjDAgpPhiUPNWHUL9uP+iaDf/L1L30=</DigestValue>
      </Reference>
      <Reference URI="/xl/externalLinks/_rels/externalLink7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EfGD8XhLk5fFUk76AADtBgAREvxK5aAajPPKL+Sq6TE=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soV8Fsa7buBa2D42wnKOD02usNbne35Z6i/ELlD6xDc=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eJuOpKNVMK6K2PC1OV/PQ4vLRT4rA2CjtDJroYdpD6A=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B7+ryLl5SWg3HdTXd5yBFsGOd5f05dLAMn+YGADgUfk=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DNtfq83tg8A2vdGffEWsrq0dR6WQpnF9ijanm9VJWtY=</DigestValue>
      </Reference>
      <Reference URI="/xl/externalLinks/externalLink7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vTaOsvVpQSTcp9TgN2cbaHfhOXrumUZ1V6d4U8HlJeE=</DigestValue>
      </Reference>
      <Reference URI="/xl/sharedStrings.xml?ContentType=application/vnd.openxmlformats-officedocument.spreadsheetml.sharedStrings+xml">
        <DigestMethod Algorithm="http://www.w3.org/2001/04/xmlenc#sha256"/>
        <DigestValue>Euq62u4DcnUTi4tG/CBAt0wuMng9sMhdFpG22fSwICg=</DigestValue>
      </Reference>
      <Reference URI="/xl/styles.xml?ContentType=application/vnd.openxmlformats-officedocument.spreadsheetml.styles+xml">
        <DigestMethod Algorithm="http://www.w3.org/2001/04/xmlenc#sha256"/>
        <DigestValue>vKg0wLmKLbqTw+lbOuYPmlQudhfXudDZz75cbL3NVEo=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x2otnFmWo6V8bqR1b+Rr1LMLrRgwM2cZTVO3CKJJeOo=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/Ei10WIbJv8c3wuqQv49ZTdMk80vzO2Xjb6z/1lCCI4=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2026-07-28T10:44:42Z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2026-07-28T10:44:42Z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FORMNAV_Ngay_ky_nay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2025-08-25T03:46:35Z</cp:lastPrinted>
  <dcterms:created xsi:type="dcterms:W3CDTF">2021-01-04T12:03:55Z</dcterms:created>
  <dcterms:modified xsi:type="dcterms:W3CDTF">2026-07-28T04:11:03Z</dcterms:modified>
</cp:coreProperties>
</file>