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F27" i="1" l="1"/>
  <c r="F28" i="1" s="1"/>
  <c r="E14" i="1" l="1"/>
  <c r="E16" i="1"/>
  <c r="E17" i="1" s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<sst xmlns="http://schemas.openxmlformats.org/spreadsheetml/2006/main" count="41" uniqueCount="40">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</sst>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  <font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71" fillId="2" borderId="4" xfId="7" applyNumberFormat="1" applyFont="1" applyFill="1" applyBorder="1" applyAlignment="1">
      <alignment vertical="center"/>
    </xf>
    <xf numFmtId="170" fontId="63" fillId="2" borderId="0" xfId="2" applyFont="1" applyFill="1" applyAlignment="1">
      <alignment vertical="center"/>
    </xf>
    <xf numFmtId="2" fontId="71" fillId="2" borderId="0" xfId="7" applyNumberFormat="1" applyFont="1" applyFill="1" applyAlignment="1">
      <alignment vertical="center"/>
    </xf>
    <xf numFmtId="170" fontId="5" fillId="2" borderId="0" xfId="2" applyFont="1" applyFill="1" applyAlignment="1">
      <alignment vertical="center"/>
    </xf>
    <xf numFmtId="0" fontId="5" fillId="0" borderId="0" xfId="20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7" applyNumberFormat="1" applyFont="1" applyFill="1" applyAlignment="1">
      <alignment vertical="center"/>
    </xf>
    <xf numFmtId="0" fontId="4" fillId="0" borderId="0" xfId="4" applyFont="1" applyAlignment="1">
      <alignment vertical="center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71" fillId="2" borderId="0" xfId="7" applyNumberFormat="1" applyFont="1" applyFill="1" applyAlignment="1">
      <alignment horizontal="left" vertical="center" wrapText="1"/>
    </xf>
    <xf numFmtId="174" fontId="72" fillId="2" borderId="0" xfId="5" applyNumberFormat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1985115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view="pageBreakPreview" topLeftCell="A16" zoomScale="85" zoomScaleNormal="85" zoomScaleSheetLayoutView="85" workbookViewId="0">
      <selection activeCell="G26" sqref="G26"/>
    </sheetView>
  </sheetViews>
  <sheetFormatPr defaultColWidth="9.140625" defaultRowHeight="15"/>
  <cols>
    <col min="1" max="1" width="6.5703125" style="19" customWidth="1"/>
    <col min="2" max="2" width="10" style="19" customWidth="1"/>
    <col min="3" max="3" width="2.42578125" style="19" customWidth="1"/>
    <col min="4" max="4" width="38.28515625" style="19" customWidth="1"/>
    <col min="5" max="5" width="24.7109375" style="19" customWidth="1"/>
    <col min="6" max="6" width="37.28515625" style="19" customWidth="1"/>
    <col min="7" max="7" width="38.140625" style="19" customWidth="1"/>
    <col min="8" max="8" width="22.7109375" style="19" bestFit="1" customWidth="1"/>
    <col min="9" max="16384" width="9.140625" style="19"/>
  </cols>
  <sheetData>
    <row r="1" spans="2:8" ht="48" customHeight="1">
      <c r="B1" s="86" t="s">
        <v>0</v>
      </c>
      <c r="C1" s="86"/>
      <c r="D1" s="86"/>
      <c r="E1" s="86"/>
      <c r="F1" s="86"/>
      <c r="G1" s="86"/>
      <c r="H1" s="18"/>
    </row>
    <row r="2" spans="2:8" ht="58.5" customHeight="1">
      <c r="B2" s="87" t="s">
        <v>16</v>
      </c>
      <c r="C2" s="87"/>
      <c r="D2" s="87"/>
      <c r="E2" s="87"/>
      <c r="F2" s="87"/>
      <c r="G2" s="87"/>
      <c r="H2" s="18"/>
    </row>
    <row r="3" spans="2:8" ht="17.25" customHeight="1">
      <c r="B3" s="1"/>
      <c r="C3" s="1"/>
      <c r="D3" s="1"/>
      <c r="E3" s="1"/>
      <c r="F3" s="20"/>
      <c r="G3" s="21"/>
    </row>
    <row r="4" spans="2:8" ht="18" customHeight="1">
      <c r="B4" s="88" t="s">
        <v>1</v>
      </c>
      <c r="C4" s="88"/>
      <c r="D4" s="88"/>
      <c r="E4" s="88"/>
      <c r="F4" s="88"/>
      <c r="G4" s="88"/>
    </row>
    <row r="5" spans="2:8" ht="17.25" customHeight="1">
      <c r="B5" s="85" t="s">
        <v>2</v>
      </c>
      <c r="C5" s="85"/>
      <c r="D5" s="85"/>
      <c r="E5" s="85"/>
      <c r="F5" s="85"/>
      <c r="G5" s="85"/>
    </row>
    <row r="6" spans="2:8" ht="34.5" customHeight="1">
      <c r="B6" s="2"/>
      <c r="C6" s="2"/>
      <c r="D6" s="2"/>
      <c r="E6" s="2"/>
      <c r="F6" s="22"/>
      <c r="G6" s="22"/>
    </row>
    <row r="7" spans="2:8" s="25" customFormat="1" ht="21" customHeight="1">
      <c r="B7" s="3"/>
      <c r="C7" s="3"/>
      <c r="D7" s="4" t="s">
        <v>3</v>
      </c>
      <c r="E7" s="3" t="s">
        <v>4</v>
      </c>
      <c r="F7" s="23"/>
      <c r="G7" s="24"/>
    </row>
    <row r="8" spans="2:8" s="25" customFormat="1" ht="15" customHeight="1">
      <c r="B8" s="26"/>
      <c r="C8" s="5"/>
      <c r="D8" s="27" t="s">
        <v>5</v>
      </c>
      <c r="E8" s="6" t="s">
        <v>6</v>
      </c>
      <c r="F8" s="26"/>
      <c r="G8" s="5"/>
      <c r="H8" s="28"/>
    </row>
    <row r="9" spans="2:8" s="25" customFormat="1" ht="16.5">
      <c r="B9" s="26"/>
      <c r="C9" s="3"/>
      <c r="D9" s="27"/>
      <c r="E9" s="6"/>
      <c r="F9" s="26"/>
      <c r="G9" s="3"/>
      <c r="H9" s="29"/>
    </row>
    <row r="10" spans="2:8" ht="23.25" customHeight="1">
      <c r="B10" s="30"/>
      <c r="C10" s="30"/>
      <c r="D10" s="31"/>
      <c r="E10" s="31"/>
      <c r="F10" s="31"/>
      <c r="G10" s="32"/>
      <c r="H10" s="33"/>
    </row>
    <row r="11" spans="2:8" s="25" customFormat="1" ht="38.25" customHeight="1">
      <c r="B11" s="34">
        <v>1</v>
      </c>
      <c r="C11" s="34"/>
      <c r="D11" s="35" t="s">
        <v>18</v>
      </c>
      <c r="E11" s="91" t="s">
        <v>20</v>
      </c>
      <c r="F11" s="91"/>
      <c r="G11" s="91"/>
      <c r="H11" s="36"/>
    </row>
    <row r="12" spans="2:8" s="25" customFormat="1" ht="36.75" customHeight="1">
      <c r="B12" s="34">
        <v>2</v>
      </c>
      <c r="C12" s="34"/>
      <c r="D12" s="35" t="s">
        <v>23</v>
      </c>
      <c r="E12" s="92" t="s">
        <v>35</v>
      </c>
      <c r="F12" s="92"/>
      <c r="G12" s="92"/>
      <c r="H12" s="36"/>
    </row>
    <row r="13" spans="2:8" s="25" customFormat="1" ht="38.25" customHeight="1">
      <c r="B13" s="34">
        <v>3</v>
      </c>
      <c r="C13" s="34"/>
      <c r="D13" s="35" t="s">
        <v>19</v>
      </c>
      <c r="E13" s="93" t="s">
        <v>24</v>
      </c>
      <c r="F13" s="93"/>
      <c r="G13" s="93"/>
      <c r="H13" s="36"/>
    </row>
    <row r="14" spans="2:8" s="25" customFormat="1" ht="23.25" customHeight="1">
      <c r="B14" s="34">
        <v>4</v>
      </c>
      <c r="C14" s="34"/>
      <c r="D14" s="37" t="s">
        <v>17</v>
      </c>
      <c r="E14" s="94" t="str">
        <f>+"Từ ngày "&amp;DAY(G20+1)&amp;"/"&amp;MONTH(G20+1)&amp;"/"&amp;YEAR(G20)&amp;" đến ngày "&amp;DAY(F20)&amp;"/"&amp;MONTH(F20)&amp;"/"&amp;YEAR(F20)</f>
        <v>Từ ngày 6/5/2026 đến ngày 6/5/2026</v>
      </c>
      <c r="F14" s="94"/>
      <c r="G14" s="94"/>
      <c r="H14" s="94"/>
    </row>
    <row r="15" spans="2:8" s="25" customFormat="1" ht="21" customHeight="1">
      <c r="B15" s="34"/>
      <c r="C15" s="34"/>
      <c r="D15" s="35" t="s">
        <v>21</v>
      </c>
      <c r="E15" s="94" t="str">
        <f>+"From "&amp;DAY(G20+1)&amp;"/"&amp;MONTH(G20+1)&amp;"/"&amp;YEAR(G20)&amp;" to "&amp;DAY(F20)&amp;"/"&amp;MONTH(F20)&amp;"/"&amp;YEAR(F20)</f>
        <v>From 6/5/2026 to 6/5/2026</v>
      </c>
      <c r="F15" s="94"/>
      <c r="G15" s="94"/>
      <c r="H15" s="94"/>
    </row>
    <row r="16" spans="2:8" s="25" customFormat="1" ht="22.5" customHeight="1">
      <c r="B16" s="34">
        <v>5</v>
      </c>
      <c r="C16" s="34"/>
      <c r="D16" s="39" t="s">
        <v>7</v>
      </c>
      <c r="E16" s="94">
        <f>F20+1</f>
        <v>46149</v>
      </c>
      <c r="F16" s="94"/>
      <c r="G16" s="94"/>
      <c r="H16" s="36"/>
    </row>
    <row r="17" spans="2:9 16379:16379" s="25" customFormat="1" ht="22.5" customHeight="1">
      <c r="B17" s="34"/>
      <c r="C17" s="34"/>
      <c r="D17" s="35" t="s">
        <v>22</v>
      </c>
      <c r="E17" s="61">
        <f>E16</f>
        <v>46149</v>
      </c>
      <c r="F17" s="57"/>
      <c r="G17" s="57"/>
      <c r="H17" s="36"/>
    </row>
    <row r="18" spans="2:9 16379:16379" ht="34.5">
      <c r="B18" s="34"/>
      <c r="C18" s="34"/>
      <c r="D18" s="35"/>
      <c r="E18" s="38"/>
      <c r="F18" s="57"/>
      <c r="G18" s="40" t="s">
        <v>8</v>
      </c>
      <c r="H18" s="41"/>
    </row>
    <row r="19" spans="2:9 16379:16379" ht="39" customHeight="1">
      <c r="B19" s="42" t="s">
        <v>9</v>
      </c>
      <c r="C19" s="95" t="s">
        <v>10</v>
      </c>
      <c r="D19" s="96"/>
      <c r="E19" s="96"/>
      <c r="F19" s="43" t="s">
        <v>11</v>
      </c>
      <c r="G19" s="43" t="s">
        <v>11</v>
      </c>
      <c r="H19" s="29"/>
    </row>
    <row r="20" spans="2:9 16379:16379" ht="18.75" customHeight="1">
      <c r="B20" s="44"/>
      <c r="C20" s="45"/>
      <c r="D20" s="46"/>
      <c r="E20" s="46"/>
      <c r="F20" s="47">
        <f>G20+1</f>
        <v>46148</v>
      </c>
      <c r="G20" s="47">
        <v>46147</v>
      </c>
      <c r="H20" s="64"/>
    </row>
    <row r="21" spans="2:9 16379:16379" ht="39" customHeight="1">
      <c r="B21" s="48">
        <v>1</v>
      </c>
      <c r="C21" s="89" t="s">
        <v>26</v>
      </c>
      <c r="D21" s="97"/>
      <c r="E21" s="97"/>
      <c r="F21" s="7"/>
      <c r="G21" s="7"/>
      <c r="H21" s="65"/>
    </row>
    <row r="22" spans="2:9 16379:16379" ht="39" customHeight="1">
      <c r="B22" s="49">
        <v>1.1000000000000001</v>
      </c>
      <c r="C22" s="50"/>
      <c r="D22" s="98" t="s">
        <v>27</v>
      </c>
      <c r="E22" s="98"/>
      <c r="F22" s="74">
        <v>192487617950</v>
      </c>
      <c r="G22" s="74">
        <v>190928755778</v>
      </c>
      <c r="H22" s="66"/>
      <c r="I22" s="63"/>
    </row>
    <row r="23" spans="2:9 16379:16379" ht="39" customHeight="1">
      <c r="B23" s="49">
        <v>1.2</v>
      </c>
      <c r="C23" s="50"/>
      <c r="D23" s="98" t="s">
        <v>28</v>
      </c>
      <c r="E23" s="98"/>
      <c r="F23" s="75"/>
      <c r="G23" s="75"/>
      <c r="H23" s="67"/>
    </row>
    <row r="24" spans="2:9 16379:16379" ht="39" customHeight="1">
      <c r="B24" s="49">
        <v>1.3</v>
      </c>
      <c r="C24" s="50"/>
      <c r="D24" s="98" t="s">
        <v>29</v>
      </c>
      <c r="E24" s="98"/>
      <c r="F24" s="72">
        <v>13902.64</v>
      </c>
      <c r="G24" s="72">
        <v>13799.21</v>
      </c>
      <c r="H24" s="66"/>
      <c r="I24" s="63"/>
      <c r="XEY24" s="62"/>
    </row>
    <row r="25" spans="2:9 16379:16379" ht="39" customHeight="1">
      <c r="B25" s="48">
        <v>2</v>
      </c>
      <c r="C25" s="89" t="s">
        <v>30</v>
      </c>
      <c r="D25" s="90"/>
      <c r="E25" s="90"/>
      <c r="F25" s="69"/>
      <c r="G25" s="69"/>
      <c r="H25" s="65"/>
    </row>
    <row r="26" spans="2:9 16379:16379" ht="39" customHeight="1">
      <c r="B26" s="49">
        <v>2.1</v>
      </c>
      <c r="C26" s="50"/>
      <c r="D26" s="58" t="s">
        <v>31</v>
      </c>
      <c r="E26" s="58"/>
      <c r="F26" s="76">
        <v>108030.26</v>
      </c>
      <c r="G26" s="76">
        <v>108030.26</v>
      </c>
      <c r="H26" s="68"/>
    </row>
    <row r="27" spans="2:9 16379:16379" ht="39" customHeight="1">
      <c r="B27" s="49">
        <v>2.2000000000000002</v>
      </c>
      <c r="C27" s="50"/>
      <c r="D27" s="58" t="s">
        <v>32</v>
      </c>
      <c r="E27" s="58"/>
      <c r="F27" s="73">
        <f>F26*F24</f>
        <v>1501905813.8863997</v>
      </c>
      <c r="G27" s="73">
        <v>1490732244.0945997</v>
      </c>
      <c r="H27" s="68"/>
    </row>
    <row r="28" spans="2:9 16379:16379" ht="39" customHeight="1">
      <c r="B28" s="49">
        <v>2.2999999999999998</v>
      </c>
      <c r="C28" s="50"/>
      <c r="D28" s="58" t="s">
        <v>25</v>
      </c>
      <c r="E28" s="58"/>
      <c r="F28" s="70">
        <f>F27/F22</f>
        <v>7.8026100062006595E-3</v>
      </c>
      <c r="G28" s="70">
        <v>7.8077932159571067E-3</v>
      </c>
      <c r="H28" s="67"/>
    </row>
    <row r="29" spans="2:9 16379:16379" ht="30.75" customHeight="1">
      <c r="B29" s="51"/>
      <c r="C29" s="51"/>
      <c r="D29" s="52"/>
      <c r="E29" s="52"/>
      <c r="F29" s="53"/>
      <c r="G29" s="53"/>
      <c r="H29" s="67"/>
    </row>
    <row r="30" spans="2:9 16379:16379" ht="36" customHeight="1">
      <c r="B30" s="9" t="s">
        <v>12</v>
      </c>
      <c r="C30" s="9"/>
      <c r="D30" s="9"/>
      <c r="E30" s="8"/>
      <c r="F30" s="102" t="s">
        <v>36</v>
      </c>
      <c r="G30" s="102"/>
      <c r="H30" s="54"/>
    </row>
    <row r="31" spans="2:9 16379:16379" ht="15" customHeight="1">
      <c r="B31" s="99" t="s">
        <v>13</v>
      </c>
      <c r="C31" s="99"/>
      <c r="D31" s="99"/>
      <c r="E31" s="71"/>
      <c r="F31" s="103" t="s">
        <v>14</v>
      </c>
      <c r="G31" s="103"/>
      <c r="H31" s="55"/>
    </row>
    <row r="32" spans="2:9 16379:16379" ht="16.5">
      <c r="B32" s="100"/>
      <c r="C32" s="100"/>
      <c r="D32" s="100"/>
      <c r="E32" s="59"/>
      <c r="F32" s="101"/>
      <c r="G32" s="101"/>
      <c r="H32" s="55"/>
    </row>
    <row r="33" spans="2:8" ht="16.5">
      <c r="B33" s="59"/>
      <c r="C33" s="59"/>
      <c r="D33" s="59"/>
      <c r="E33" s="59"/>
      <c r="F33" s="60"/>
      <c r="G33" s="10"/>
      <c r="H33" s="55"/>
    </row>
    <row r="34" spans="2:8" ht="16.5">
      <c r="B34" s="11"/>
      <c r="C34" s="11"/>
      <c r="D34" s="11"/>
      <c r="E34" s="11"/>
      <c r="F34" s="12"/>
      <c r="G34" s="13"/>
      <c r="H34" s="55"/>
    </row>
    <row r="35" spans="2:8" ht="51" customHeight="1">
      <c r="B35" s="14"/>
      <c r="C35" s="14"/>
      <c r="D35" s="14"/>
      <c r="E35" s="14"/>
      <c r="F35" s="12"/>
      <c r="G35" s="13"/>
      <c r="H35" s="55"/>
    </row>
    <row r="36" spans="2:8" ht="16.5">
      <c r="B36" s="8"/>
      <c r="C36" s="8"/>
      <c r="D36" s="8"/>
      <c r="E36" s="8"/>
      <c r="F36" s="12"/>
      <c r="G36" s="13"/>
      <c r="H36" s="55"/>
    </row>
    <row r="37" spans="2:8" ht="16.5">
      <c r="B37" s="8"/>
      <c r="C37" s="8"/>
      <c r="D37" s="8"/>
      <c r="E37" s="8"/>
      <c r="F37" s="12"/>
      <c r="G37" s="13"/>
      <c r="H37" s="55"/>
    </row>
    <row r="38" spans="2:8" ht="24" customHeight="1">
      <c r="B38" s="15" t="s">
        <v>15</v>
      </c>
      <c r="C38" s="15"/>
      <c r="D38" s="15"/>
      <c r="E38" s="59"/>
      <c r="F38" s="82" t="s">
        <v>37</v>
      </c>
      <c r="G38" s="77"/>
      <c r="H38" s="78"/>
    </row>
    <row r="39" spans="2:8" ht="16.5">
      <c r="B39" s="16" t="s">
        <v>34</v>
      </c>
      <c r="C39" s="11"/>
      <c r="D39" s="11"/>
      <c r="E39" s="11"/>
      <c r="F39" s="84" t="s">
        <v>38</v>
      </c>
      <c r="G39" s="79"/>
      <c r="H39" s="80"/>
    </row>
    <row r="40" spans="2:8" ht="16.5">
      <c r="B40" s="17" t="s">
        <v>33</v>
      </c>
      <c r="C40" s="14"/>
      <c r="D40" s="14"/>
      <c r="E40" s="14"/>
      <c r="F40" s="83" t="s">
        <v>39</v>
      </c>
      <c r="G40" s="81"/>
      <c r="H40" s="81"/>
    </row>
    <row r="41" spans="2:8" ht="16.5">
      <c r="B41" s="56"/>
      <c r="C41" s="56"/>
      <c r="D41" s="56"/>
      <c r="E41" s="56"/>
      <c r="F41" s="56"/>
      <c r="G41" s="56"/>
    </row>
    <row r="42" spans="2:8" ht="16.5">
      <c r="B42" s="56"/>
      <c r="C42" s="56"/>
      <c r="D42" s="56"/>
      <c r="E42" s="56"/>
      <c r="F42" s="56"/>
      <c r="G42" s="56"/>
    </row>
  </sheetData>
  <mergeCells count="21">
    <mergeCell ref="B31:D31"/>
    <mergeCell ref="B32:D32"/>
    <mergeCell ref="F32:G32"/>
    <mergeCell ref="F30:G30"/>
    <mergeCell ref="F31:G31"/>
    <mergeCell ref="B5:G5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D24:E24"/>
    <mergeCell ref="E14:H14"/>
    <mergeCell ref="E15:H15"/>
  </mergeCells>
  <pageMargins left="0.25" right="0.25" top="0.75" bottom="0.75" header="0.3" footer="0.3"/>
  <pageSetup paperSize="9" scale="62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yR4LCbF38PGHKDl6zc+mqqep8N4Q3yqQA9zqGM4MsEs=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E9gn3fzk2dQrXiCzzcObtuVFBFnPDr62IebFaQdLZ8U=</DigestValue>
    </Reference>
  </SignedInfo>
  <SignatureValue>jAgK0QqyZSsGPykyTwY0sinURXc7Yw80CI2vLsgyq7I9qK/cuv56MsW4PVhR56NcbLwGXilDuDim
KTK3mQWcZ/vyLqL08BeAm/Xxznysx8FaF7c7/u7boOlJDgqgfqqhuf3bzJtRtQyNOuuFyvATb0N0
cvb0iPtyzGvOln2nB9gkO2M71gAO9vTLPTIQxHRewUjZF2uZEoHWyYGO8oF8U9Yv9vRppRuvO6/F
ZXwgaizOkVUdHRD+sGrxA7MpQBKHbwRuzd3A9PH2nAv7ZKN0/gQmOwS+jkOo9rZzUYRHOkAtjolB
n/z1qq0MRsZv5xdK2eVL3sr3foB6GmhnZmOt2A==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GC4MKV4wGRRaOCCqOZ9LMoyOP/RQ9NgEeg3UbghCdOY=</DigestValue>
      </Reference>
      <Reference URI="/xl/styles.xml?ContentType=application/vnd.openxmlformats-officedocument.spreadsheetml.styles+xml">
        <DigestMethod Algorithm="http://www.w3.org/2001/04/xmlenc#sha256"/>
        <DigestValue>oF1N77qicY7GoHOBXV60SPApvyTBjhCRUh9NtdqZYZU=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49bWT4UpPrkTrWw3V5tYctab6K0GTwF6vGpEXTKg+kc=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fHBXYHTUlKa5qeiOcTurqg/R7nhgRypxsyAkowqbYGM=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2026-05-07T03:33:59Z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2026-05-07T03:33:59Z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TgOnbuXgFxQrbRjZ0LIUsOSLv4i6W1QvJGS4nJ8njok=</DigestValue>
    </Reference>
    <Reference Type="http://www.w3.org/2000/09/xmldsig#Object" URI="#idOfficeObject">
      <DigestMethod Algorithm="http://www.w3.org/2001/04/xmlenc#sha256"/>
      <DigestValue>In0Mu9nyR7BIA2/PhOzLquo6sM7s64qOAZUPlKZM4rc=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L24E6klmPs5kIAaxNb+V4A5NsaF0TXr8VOVqoPih0Ds=</DigestValue>
    </Reference>
  </SignedInfo>
  <SignatureValue>RZOO2oz3BQ2i3nh5CXxW9vSVy/hFLC1rxQ0CIKKhOz85Xc+3/H0Fof8zEx4ULTvRJ0Sk+G2QvsrK
otgsXQB08CQA/Zfl83U3EU17jdUEq0o4EKWFtBrTJbneWJ4fadgOhIKkB7rVKzIHOBq1uHSXaF4H
srlWxtYRU2wo+lf5dQfZIQzf2EcAYVw0Y1Ayjdh04f8i6nW0Or+VTjPd++ssDAV//dNzu9+TMgUu
14RyG7UnSJQTplOJg1biK+vsvYjar6LWZKdEy8WstKTy2fyrwg7Udl2Zt2S8JYaonSaEcw+QiLp8
10Ij15jAJxkMqmZD3NXqiNwYeX0mhYe9IqP6tA==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GC4MKV4wGRRaOCCqOZ9LMoyOP/RQ9NgEeg3UbghCdOY=</DigestValue>
      </Reference>
      <Reference URI="/xl/styles.xml?ContentType=application/vnd.openxmlformats-officedocument.spreadsheetml.styles+xml">
        <DigestMethod Algorithm="http://www.w3.org/2001/04/xmlenc#sha256"/>
        <DigestValue>oF1N77qicY7GoHOBXV60SPApvyTBjhCRUh9NtdqZYZU=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49bWT4UpPrkTrWw3V5tYctab6K0GTwF6vGpEXTKg+kc=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fHBXYHTUlKa5qeiOcTurqg/R7nhgRypxsyAkowqbYGM=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2026-05-07T07:49:11Z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16.0.19929/27</OfficeVersion>
          <ApplicationVersion>16.0.19929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2026-05-07T07:49:11Z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2026-04-23T03:59:10Z</cp:lastPrinted>
  <dcterms:created xsi:type="dcterms:W3CDTF">2021-01-04T12:03:55Z</dcterms:created>
  <dcterms:modified xsi:type="dcterms:W3CDTF">2026-05-07T03:30:02Z</dcterms:modified>
</cp:coreProperties>
</file>