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<sst xmlns="http://schemas.openxmlformats.org/spreadsheetml/2006/main" count="1394" uniqueCount="601">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</sst>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6" zoomScale="93" zoomScaleNormal="93" zoomScaleSheetLayoutView="93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83" t="s">
        <v>561</v>
      </c>
      <c r="B1" s="383"/>
      <c r="C1" s="383"/>
      <c r="D1" s="383"/>
      <c r="E1" s="383"/>
      <c r="F1" s="383"/>
    </row>
    <row r="2" spans="1:6" ht="15.75" customHeight="1">
      <c r="A2" s="380" t="s">
        <v>562</v>
      </c>
      <c r="B2" s="380"/>
      <c r="C2" s="380"/>
      <c r="D2" s="380"/>
      <c r="E2" s="380"/>
      <c r="F2" s="380"/>
    </row>
    <row r="3" spans="1:6" ht="19.5" customHeight="1">
      <c r="A3" s="381" t="s">
        <v>580</v>
      </c>
      <c r="B3" s="381"/>
      <c r="C3" s="381"/>
      <c r="D3" s="381"/>
      <c r="E3" s="381"/>
      <c r="F3" s="381"/>
    </row>
    <row r="4" spans="1:6" ht="18" customHeight="1">
      <c r="A4" s="382" t="s">
        <v>563</v>
      </c>
      <c r="B4" s="382"/>
      <c r="C4" s="382"/>
      <c r="D4" s="382"/>
      <c r="E4" s="382"/>
      <c r="F4" s="38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83" t="s">
        <v>564</v>
      </c>
      <c r="B6" s="383"/>
      <c r="C6" s="383"/>
      <c r="D6" s="383"/>
      <c r="E6" s="383"/>
      <c r="F6" s="383"/>
    </row>
    <row r="7" spans="1:6" ht="15.75" customHeight="1">
      <c r="A7" s="383" t="s">
        <v>565</v>
      </c>
      <c r="B7" s="383"/>
      <c r="C7" s="383"/>
      <c r="D7" s="383"/>
      <c r="E7" s="383"/>
      <c r="F7" s="38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30/03/2026 đến 05/04/2026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30/03/2026 to 05/04/2026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46118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46118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2" t="s">
        <v>531</v>
      </c>
      <c r="B23" s="373"/>
      <c r="C23" s="374" t="s">
        <v>541</v>
      </c>
      <c r="D23" s="373"/>
      <c r="E23" s="179" t="s">
        <v>542</v>
      </c>
      <c r="F23" s="261" t="s">
        <v>542</v>
      </c>
      <c r="I23" s="180"/>
    </row>
    <row r="24" spans="1:9" ht="15.75" customHeight="1">
      <c r="A24" s="375" t="s">
        <v>27</v>
      </c>
      <c r="B24" s="376"/>
      <c r="C24" s="377" t="s">
        <v>330</v>
      </c>
      <c r="D24" s="37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46117</v>
      </c>
      <c r="F25" s="186">
        <v>46110</v>
      </c>
      <c r="G25" s="187"/>
      <c r="I25" s="180"/>
    </row>
    <row r="26" spans="1:9" ht="15.75" customHeight="1">
      <c r="A26" s="395" t="s">
        <v>572</v>
      </c>
      <c r="B26" s="396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0">
        <v>1.1000000000000001</v>
      </c>
      <c r="B30" s="371"/>
      <c r="C30" s="202" t="s">
        <v>582</v>
      </c>
      <c r="D30" s="203"/>
      <c r="E30" s="162">
        <f>F34</f>
        <v>113021037436</v>
      </c>
      <c r="F30" s="271">
        <v>110545188558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15803.11</v>
      </c>
      <c r="F31" s="272">
        <v>15606.89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0">
        <v>2.1</v>
      </c>
      <c r="B34" s="371"/>
      <c r="C34" s="202" t="s">
        <v>584</v>
      </c>
      <c r="D34" s="203"/>
      <c r="E34" s="162">
        <v>110230613917</v>
      </c>
      <c r="F34" s="271">
        <v>113021037436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15706.99</v>
      </c>
      <c r="F35" s="272">
        <v>15803.11</v>
      </c>
      <c r="G35" s="204"/>
      <c r="H35" s="204"/>
    </row>
    <row r="36" spans="1:9" ht="15.75" customHeight="1">
      <c r="A36" s="384">
        <v>3</v>
      </c>
      <c r="B36" s="38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-2790423519</v>
      </c>
      <c r="F37" s="276">
        <v>2475848878</v>
      </c>
      <c r="G37" s="204"/>
      <c r="H37" s="204"/>
    </row>
    <row r="38" spans="1:9" ht="15.75" customHeight="1">
      <c r="A38" s="386">
        <v>3.1</v>
      </c>
      <c r="B38" s="38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-676505384</v>
      </c>
      <c r="F39" s="277">
        <v>1399624657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-2113918135</v>
      </c>
      <c r="F41" s="276">
        <v>1076224221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4">
        <v>4</v>
      </c>
      <c r="B44" s="388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-6.0823470823148096E-3</v>
      </c>
      <c r="F45" s="282">
        <v>1.2572652206813917E-2</v>
      </c>
      <c r="G45" s="195"/>
      <c r="H45" s="204"/>
    </row>
    <row r="46" spans="1:9" ht="15.75" customHeight="1">
      <c r="A46" s="384">
        <v>5</v>
      </c>
      <c r="B46" s="388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3">
        <v>5.0999999999999996</v>
      </c>
      <c r="B48" s="394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93">
        <v>5.2</v>
      </c>
      <c r="B49" s="394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1">
        <v>6</v>
      </c>
      <c r="B50" s="392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3">
        <v>6.1</v>
      </c>
      <c r="B51" s="394">
        <v>6.1</v>
      </c>
      <c r="C51" s="239" t="s">
        <v>594</v>
      </c>
      <c r="D51" s="240"/>
      <c r="E51" s="269">
        <v>43845.19</v>
      </c>
      <c r="F51" s="269">
        <v>43845.19</v>
      </c>
      <c r="G51" s="289"/>
      <c r="H51" s="204"/>
    </row>
    <row r="52" spans="1:12" ht="15.75" customHeight="1">
      <c r="A52" s="393">
        <v>6.2</v>
      </c>
      <c r="B52" s="394"/>
      <c r="C52" s="202" t="s">
        <v>588</v>
      </c>
      <c r="D52" s="234"/>
      <c r="E52" s="290">
        <f>E35*E51</f>
        <v>688675960.87810004</v>
      </c>
      <c r="F52" s="269">
        <v>692890360.54090011</v>
      </c>
      <c r="G52" s="288"/>
      <c r="H52" s="204"/>
    </row>
    <row r="53" spans="1:12" ht="15.75" customHeight="1" thickBot="1">
      <c r="A53" s="389">
        <v>6.2</v>
      </c>
      <c r="B53" s="390">
        <v>6.3</v>
      </c>
      <c r="C53" s="241" t="s">
        <v>593</v>
      </c>
      <c r="D53" s="241"/>
      <c r="E53" s="270">
        <f>E52/E34</f>
        <v>6.2475925371934353E-3</v>
      </c>
      <c r="F53" s="270">
        <v>6.1306317501576687E-3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60R/mR6oS8/MESZDJbUkdV1fNJ0=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/et7M4NJQw9z9KhibJYqQ5leK8s=</DigestValue>
    </Reference>
  </SignedInfo>
  <SignatureValue>DSo95euJCbkcgxdo028192HvJdmaTY60V3v87V5oB09X2dsubpmijUFFK1yxcEsZwZwp4UKR5dMY
fhYwRIs/IdVhO+G/rnWs10bOudr87DuT3HVrGCfhC00tVVpHD8b7yX4kMfsIBYUE6l9nQlmccecC
KN3wBZuPQ/6489oJTutOgtzEqjYtkjPh+EqOrF/qu6dUOMVpGJUUYriOSLweHEE1dTuURc1r+P4j
NGovDiKAOtKJ5TjlW9f3HDo9W1ignnqsFNjMgyPMAQtYwobWCKxwR0r0fnpMm4Y/0DGF1o9Qgn6d
/pGzJrdKKZU9gxW7z7TY6Rj3lj7TAgWxZyj6oA==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IT7kY8IR58/PwnkxMeG52k702S8=</DigestValue>
      </Reference>
      <Reference URI="/xl/worksheets/sheet5.xml?ContentType=application/vnd.openxmlformats-officedocument.spreadsheetml.worksheet+xml">
        <DigestMethod Algorithm="http://www.w3.org/2000/09/xmldsig#sha1"/>
        <DigestValue>87AdGEZ3PajvDQbhfVd46h9u4G0=</DigestValue>
      </Reference>
      <Reference URI="/xl/worksheets/sheet6.xml?ContentType=application/vnd.openxmlformats-officedocument.spreadsheetml.worksheet+xml">
        <DigestMethod Algorithm="http://www.w3.org/2000/09/xmldsig#sha1"/>
        <DigestValue>Ct9qMZXl/Yi5EPW5LAPBmaGkxDQ=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Bf+SgQs13tHByJSce4yUrB9rwao=</DigestValue>
      </Reference>
      <Reference URI="/xl/worksheets/sheet2.xml?ContentType=application/vnd.openxmlformats-officedocument.spreadsheetml.worksheet+xml">
        <DigestMethod Algorithm="http://www.w3.org/2000/09/xmldsig#sha1"/>
        <DigestValue>BKjQx7FbpvX+m9EATrmp8GvMj5k=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plvoEiSwb1ebifBnTfoU7hduv7k=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CbNpYeddlDBmXhKluml7OW51xGo=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fW4M2PmYB1kX/3aqZda1Qaa71+o=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2026-04-06T06:51:00Z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2026-04-06T06:51:00Z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LqDJcxsG+qIJflyzH9Gag/E/v0Pnrm3GaSedvQFnsbI=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aJ34RnVuKe+eqBTMqzTE3T7kGWYcWZkJpE9OdkBkL7g=</DigestValue>
    </Reference>
  </SignedInfo>
  <SignatureValue>WPblQ9XVgG+Tjr3eJHuj/GA1ZYKxuDtSfe+KiEF0lr3wXc1GhkS+bexPQibBCPUTK0PUNcNf83+Z
eKhrOTYHrkilkWLE3Ze1kK/mHnBjX7r1ByGP7g+U7YryvU3lohkKlWHzBKftA3Ezj4N5TGGzHc9T
7VCM5v8xAtSQJ8xD0qwOKHXU72/j4oJ+BNItLu/OaCQRZl/dJIlqSeR5hHkCm9S0KGaaiV0XP8bc
yYpGQ1czZPsthJgnB0ZrJ9nitBiIS726qe+9xHkG/UjmjnEZXAEVdtfNimT49fPrumigXQGjJcJw
1usKbvtf2O/EogKkMta/ATambkQNoZAjuYUhXg==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I/A9jpWgEDqDqNzT/pVEQJ+EimqBtDPFehMoh4PPMAM=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2026-04-06T10:41:32Z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2026-04-06T10:41:32Z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2026-04-06T03:35:06Z</dcterms:modified>
</cp:coreProperties>
</file>