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<sst xmlns="http://schemas.openxmlformats.org/spreadsheetml/2006/main" count="41" uniqueCount="40">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</sst>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68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8" zoomScaleNormal="100" zoomScaleSheetLayoutView="100" workbookViewId="0">
      <selection activeCell="H23" sqref="H23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2" t="s">
        <v>0</v>
      </c>
      <c r="C1" s="112"/>
      <c r="D1" s="112"/>
      <c r="E1" s="112"/>
      <c r="F1" s="112"/>
      <c r="G1" s="112"/>
      <c r="H1" s="4"/>
      <c r="I1" s="5"/>
      <c r="J1" s="6"/>
      <c r="K1" s="6"/>
      <c r="L1" s="6"/>
    </row>
    <row r="2" spans="2:12" ht="58.5" customHeight="1">
      <c r="B2" s="113" t="s">
        <v>16</v>
      </c>
      <c r="C2" s="113"/>
      <c r="D2" s="113"/>
      <c r="E2" s="113"/>
      <c r="F2" s="113"/>
      <c r="G2" s="113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4" t="s">
        <v>1</v>
      </c>
      <c r="C4" s="114"/>
      <c r="D4" s="114"/>
      <c r="E4" s="114"/>
      <c r="F4" s="114"/>
      <c r="G4" s="114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17" t="s">
        <v>29</v>
      </c>
      <c r="F11" s="117"/>
      <c r="G11" s="117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18" t="s">
        <v>33</v>
      </c>
      <c r="F12" s="118"/>
      <c r="G12" s="118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9" t="s">
        <v>32</v>
      </c>
      <c r="F13" s="119"/>
      <c r="G13" s="119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00" t="str">
        <f>+"Từ ngày "&amp;DAY(G20+1)&amp;"/"&amp;MONTH(G20+1)&amp;"/"&amp;YEAR(G20)&amp;" đến ngày "&amp;DAY(F20)&amp;"/"&amp;MONTH(F20)&amp;"/"&amp;YEAR(F20)</f>
        <v>Từ ngày 25/3/2026 đến ngày 25/3/2026</v>
      </c>
      <c r="F14" s="100"/>
      <c r="G14" s="100"/>
      <c r="H14" s="10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00" t="str">
        <f>+"From "&amp;DAY(G20+1)&amp;"/"&amp;MONTH(G20)&amp;"/"&amp;YEAR(G20)&amp;" to "&amp;DAY(F20)&amp;"/"&amp;MONTH(F20)&amp;"/"&amp;YEAR(F20)</f>
        <v>From 25/3/2026 to 25/3/2026</v>
      </c>
      <c r="F15" s="100"/>
      <c r="G15" s="100"/>
      <c r="H15" s="100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20">
        <f>F20+1</f>
        <v>46107</v>
      </c>
      <c r="F16" s="120"/>
      <c r="G16" s="120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46107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21" t="s">
        <v>10</v>
      </c>
      <c r="D19" s="122"/>
      <c r="E19" s="122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46106</v>
      </c>
      <c r="G20" s="91">
        <v>46105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5" t="s">
        <v>21</v>
      </c>
      <c r="D21" s="123"/>
      <c r="E21" s="123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01" t="s">
        <v>22</v>
      </c>
      <c r="E22" s="101"/>
      <c r="F22" s="92">
        <v>137180929797</v>
      </c>
      <c r="G22" s="92">
        <v>132285394154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01" t="s">
        <v>23</v>
      </c>
      <c r="E23" s="101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01" t="s">
        <v>24</v>
      </c>
      <c r="E24" s="102"/>
      <c r="F24" s="96">
        <v>15169.16</v>
      </c>
      <c r="G24" s="96">
        <v>14665.46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5" t="s">
        <v>25</v>
      </c>
      <c r="D25" s="116"/>
      <c r="E25" s="116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26149.43</v>
      </c>
      <c r="G26" s="96">
        <v>26149.43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396664887.57880002</v>
      </c>
      <c r="G27" s="92">
        <v>383493419.68779999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2.8915454077019578E-3</v>
      </c>
      <c r="G28" s="95">
        <v>2.8989853501238108E-3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10" t="s">
        <v>37</v>
      </c>
      <c r="G30" s="110"/>
      <c r="H30" s="24"/>
      <c r="I30" s="25"/>
      <c r="J30" s="37"/>
      <c r="K30" s="33"/>
      <c r="L30" s="33"/>
    </row>
    <row r="31" spans="2:12 16381:16381" ht="14.25" customHeight="1">
      <c r="B31" s="105" t="s">
        <v>13</v>
      </c>
      <c r="C31" s="105"/>
      <c r="D31" s="105"/>
      <c r="E31" s="72"/>
      <c r="F31" s="111" t="s">
        <v>14</v>
      </c>
      <c r="G31" s="111"/>
      <c r="H31" s="24"/>
      <c r="I31" s="25"/>
      <c r="J31" s="33"/>
      <c r="K31" s="34"/>
      <c r="L31" s="34"/>
    </row>
    <row r="32" spans="2:12 16381:16381" ht="15.75">
      <c r="B32" s="106"/>
      <c r="C32" s="106"/>
      <c r="D32" s="106"/>
      <c r="E32" s="73"/>
      <c r="F32" s="107"/>
      <c r="G32" s="107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4"/>
      <c r="K34" s="104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3"/>
      <c r="K35" s="103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08" t="s">
        <v>39</v>
      </c>
      <c r="G40" s="108"/>
      <c r="H40" s="108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3R+NiEWluMEk1HIsIhY8KxCSfZo=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lX4FbTISQWIU4trtB39Kt2bfyPs=</DigestValue>
    </Reference>
  </SignedInfo>
  <SignatureValue>tQHpW2gbsbE0iYchlOjIVhFh+qsL+w2kWDxu26MHdSFpblHnJVK3NC96RaF56Alm+aXNuUcjncw/
zkTHGP4NmOPPTk1pu5KCeqQAuzd5fQKmBr7kK0vGMmdIfkJFHH7AiFdEe+Bgl0K1rlcvY4y9nxFy
iEyZDjyPF6yjNJZw3irMinXHk9az482GmBizkOlqhFo6lVitN3EzwoKj89z6dToYOW5ItC90pMvC
YM3KrPlDB+OkMGGJ72EKU7vquJtChzs5oZXegXnAWFFcjaYx0kwlsscLMF/9MCR1VN4oNftTIgvD
/Z5BZYcLh9gJ39iOjD8lfVvkckoAMYdfLgUBIA==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le1ibhHBt53qp5V8+Zoq+aKmd9o=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msz2sJ97dMLKwCafe4/L5WVPZ7g=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iGpCXFNdAcWYgQ/EFaHjxfJrT5Y=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APym66EwiXvM0NSmGfHI6Dd/dwg=</DigestValue>
      </Reference>
      <Reference URI="/xl/worksheets/sheet1.xml?ContentType=application/vnd.openxmlformats-officedocument.spreadsheetml.worksheet+xml">
        <DigestMethod Algorithm="http://www.w3.org/2000/09/xmldsig#sha1"/>
        <DigestValue>W7kKi0DdUmdB872oKpEfkYUoqWc=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2026-03-26T04:18:57Z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2026-03-26T04:18:57Z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AFOIfm2QNCx1OljtwMkyBzearVeKYKCY8MPNn/DJLys=</DigestValue>
    </Reference>
    <Reference Type="http://www.w3.org/2000/09/xmldsig#Object" URI="#idOfficeObject">
      <DigestMethod Algorithm="http://www.w3.org/2001/04/xmlenc#sha256"/>
      <DigestValue>PdQQhpCFyzwOEwliAnFG9svJ5qPnSxF/q4zz+l9WHSA=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hEUQLBnc+3cJbvMHkz7tpD99UONPnMSbOrq8JuTJl0U=</DigestValue>
    </Reference>
  </SignedInfo>
  <SignatureValue>N39VsUjUsmVmBJYcJbi1csiU/7nK2TyChtrUsGIBiYqoXcr4tX0EawhzLjml8kSScXQZBwiifffE
RCWUSoXiUnz9hxNHEcY/CQH0YLe6SJTch3PwIsJgxOX6lZXJXBZOOJghWhLEq6CBchOdbgnKOyC3
o5n7jOd5QNj/8u1HJ0ABhCVYJ5gPzAw7SndmTiescLhQR4XyR4loy7UgekekgflpJsm2Bv33L08X
ealVeK/r8XQDVf7fdfBT4GgSeKMjYfAmo4i1NfJrGQm89HN0bIUa2ZSutlCWNX8i3kyGgaDA4pZR
EKh82YMOXunwjCXdLitPcUHaJJmquqt4fvC4Jw==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ALnUDpWJgQnV106IfHEZc+huvFjNhUtIeI886Iazzh4=</DigestValue>
      </Reference>
      <Reference URI="/xl/styles.xml?ContentType=application/vnd.openxmlformats-officedocument.spreadsheetml.styles+xml">
        <DigestMethod Algorithm="http://www.w3.org/2001/04/xmlenc#sha256"/>
        <DigestValue>6gful3k3JNkIV9HkWWP44hzHRVK83FsosnMnrv+/Qko=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CKS3y/VjavglF2EXd28w4k90kc1uqwYQS2F1IMch0tg=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HorUZ5+UrJgqmV78vMf+V3ybXT/yZosQcmM+115yxbo=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2026-03-26T10:26:11Z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16.0.19822/27</OfficeVersion>
          <ApplicationVersion>16.0.19822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2026-03-26T10:26:11Z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2026-03-26T03:35:40Z</dcterms:modified>
</cp:coreProperties>
</file>