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<sst xmlns="http://schemas.openxmlformats.org/spreadsheetml/2006/main" count="41" uniqueCount="40">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</sst>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0" fontId="4" fillId="0" borderId="0" xfId="4" applyFont="1" applyAlignment="1">
      <alignment vertical="center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28" zoomScale="85" zoomScaleNormal="85" zoomScaleSheetLayoutView="85" workbookViewId="0">
      <selection activeCell="E42" sqref="E42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5" t="s">
        <v>0</v>
      </c>
      <c r="C1" s="85"/>
      <c r="D1" s="85"/>
      <c r="E1" s="85"/>
      <c r="F1" s="85"/>
      <c r="G1" s="85"/>
      <c r="H1" s="18"/>
    </row>
    <row r="2" spans="2:8" ht="58.5" customHeight="1">
      <c r="B2" s="86" t="s">
        <v>16</v>
      </c>
      <c r="C2" s="86"/>
      <c r="D2" s="86"/>
      <c r="E2" s="86"/>
      <c r="F2" s="86"/>
      <c r="G2" s="86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7" t="s">
        <v>1</v>
      </c>
      <c r="C4" s="87"/>
      <c r="D4" s="87"/>
      <c r="E4" s="87"/>
      <c r="F4" s="87"/>
      <c r="G4" s="87"/>
    </row>
    <row r="5" spans="2:8" ht="17.25" customHeight="1">
      <c r="B5" s="84" t="s">
        <v>2</v>
      </c>
      <c r="C5" s="84"/>
      <c r="D5" s="84"/>
      <c r="E5" s="84"/>
      <c r="F5" s="84"/>
      <c r="G5" s="84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0" t="s">
        <v>20</v>
      </c>
      <c r="F11" s="90"/>
      <c r="G11" s="90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1" t="s">
        <v>35</v>
      </c>
      <c r="F12" s="91"/>
      <c r="G12" s="91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2" t="s">
        <v>24</v>
      </c>
      <c r="F13" s="92"/>
      <c r="G13" s="92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3" t="str">
        <f>+"Từ ngày "&amp;DAY(G20+1)&amp;"/"&amp;MONTH(G20+1)&amp;"/"&amp;YEAR(G20)&amp;" đến ngày "&amp;DAY(F20)&amp;"/"&amp;MONTH(F20)&amp;"/"&amp;YEAR(F20)</f>
        <v>Từ ngày 13/3/2026 đến ngày 15/3/2026</v>
      </c>
      <c r="F14" s="93"/>
      <c r="G14" s="93"/>
      <c r="H14" s="93"/>
    </row>
    <row r="15" spans="2:8" s="25" customFormat="1" ht="21" customHeight="1">
      <c r="B15" s="34"/>
      <c r="C15" s="34"/>
      <c r="D15" s="35" t="s">
        <v>21</v>
      </c>
      <c r="E15" s="93" t="str">
        <f>+"From "&amp;DAY(G20+1)&amp;"/"&amp;MONTH(G20+1)&amp;"/"&amp;YEAR(G20)&amp;" to "&amp;DAY(F20)&amp;"/"&amp;MONTH(F20)&amp;"/"&amp;YEAR(F20)</f>
        <v>From 13/3/2026 to 15/3/2026</v>
      </c>
      <c r="F15" s="93"/>
      <c r="G15" s="93"/>
      <c r="H15" s="93"/>
    </row>
    <row r="16" spans="2:8" s="25" customFormat="1" ht="22.5" customHeight="1">
      <c r="B16" s="34">
        <v>5</v>
      </c>
      <c r="C16" s="34"/>
      <c r="D16" s="39" t="s">
        <v>7</v>
      </c>
      <c r="E16" s="93">
        <f>F20+1</f>
        <v>46097</v>
      </c>
      <c r="F16" s="93"/>
      <c r="G16" s="93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46097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4" t="s">
        <v>10</v>
      </c>
      <c r="D19" s="95"/>
      <c r="E19" s="95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G20+1+2</f>
        <v>46096</v>
      </c>
      <c r="G20" s="47">
        <v>46093</v>
      </c>
      <c r="H20" s="64"/>
    </row>
    <row r="21" spans="2:9 16379:16379" ht="39" customHeight="1">
      <c r="B21" s="48">
        <v>1</v>
      </c>
      <c r="C21" s="88" t="s">
        <v>26</v>
      </c>
      <c r="D21" s="96"/>
      <c r="E21" s="96"/>
      <c r="F21" s="7"/>
      <c r="G21" s="7"/>
      <c r="H21" s="65"/>
    </row>
    <row r="22" spans="2:9 16379:16379" ht="39" customHeight="1">
      <c r="B22" s="49">
        <v>1.1000000000000001</v>
      </c>
      <c r="C22" s="50"/>
      <c r="D22" s="97" t="s">
        <v>27</v>
      </c>
      <c r="E22" s="97"/>
      <c r="F22" s="74">
        <v>194311592772</v>
      </c>
      <c r="G22" s="74">
        <v>196322800642</v>
      </c>
      <c r="H22" s="66"/>
      <c r="I22" s="63"/>
    </row>
    <row r="23" spans="2:9 16379:16379" ht="39" customHeight="1">
      <c r="B23" s="49">
        <v>1.2</v>
      </c>
      <c r="C23" s="50"/>
      <c r="D23" s="97" t="s">
        <v>28</v>
      </c>
      <c r="E23" s="97"/>
      <c r="F23" s="75"/>
      <c r="G23" s="75"/>
      <c r="H23" s="67"/>
    </row>
    <row r="24" spans="2:9 16379:16379" ht="39" customHeight="1">
      <c r="B24" s="49">
        <v>1.3</v>
      </c>
      <c r="C24" s="50"/>
      <c r="D24" s="97" t="s">
        <v>29</v>
      </c>
      <c r="E24" s="97"/>
      <c r="F24" s="72">
        <v>13556.96</v>
      </c>
      <c r="G24" s="72">
        <v>13761.92</v>
      </c>
      <c r="H24" s="66"/>
      <c r="I24" s="63"/>
      <c r="XEY24" s="62"/>
    </row>
    <row r="25" spans="2:9 16379:16379" ht="39" customHeight="1">
      <c r="B25" s="48">
        <v>2</v>
      </c>
      <c r="C25" s="88" t="s">
        <v>30</v>
      </c>
      <c r="D25" s="89"/>
      <c r="E25" s="89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86421.62</v>
      </c>
      <c r="G26" s="76">
        <v>86421.62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1171614445.4751999</v>
      </c>
      <c r="G27" s="73">
        <v>1189327420.7103999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6.0295653427633669E-3</v>
      </c>
      <c r="G28" s="70">
        <v>6.0580198368256318E-3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1" t="s">
        <v>36</v>
      </c>
      <c r="G30" s="101"/>
      <c r="H30" s="54"/>
    </row>
    <row r="31" spans="2:9 16379:16379" ht="15" customHeight="1">
      <c r="B31" s="98" t="s">
        <v>13</v>
      </c>
      <c r="C31" s="98"/>
      <c r="D31" s="98"/>
      <c r="E31" s="71"/>
      <c r="F31" s="102" t="s">
        <v>14</v>
      </c>
      <c r="G31" s="102"/>
      <c r="H31" s="55"/>
    </row>
    <row r="32" spans="2:9 16379:16379" ht="16.5">
      <c r="B32" s="99"/>
      <c r="C32" s="99"/>
      <c r="D32" s="99"/>
      <c r="E32" s="59"/>
      <c r="F32" s="100"/>
      <c r="G32" s="100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103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1clcox2BvggIH644rwvLkVqw+zs=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4aK1SjQNyVHbOIx3YwKtTfmCq6M=</DigestValue>
    </Reference>
  </SignedInfo>
  <SignatureValue>XjRs+3UJEQpgRWvSbslCnlkQ8BIdzWV0bLuOS4Pw3sZaF6yezuIvlLZx/NHnhulzpWcg6hN5hMyq
XTYScxMhkQrfMKWZPOXGksgsHNJAPrtcoFZmKGWxuV2WV+YZlaaOEpk6i2eRaVM4kYLb2Ymf/vbe
N2Kw2ZcMrd1mpxKuR/k69heakuHXXavghB/kgx6ZO4Dq8XijZpkjnwAzNSDqelhd5MIrmyUUI0z6
UdQ10nZXOK3ZWvZb4FbVwChFMioI1HUymlice7EZ4fsBXnfgEfBQRoJKJ1heafYWyFF6RWuXJkwT
8L9tcFcetWQuSnC9W/vexyEfyH7W9id18qi9DQ==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ZpAUx45v0wnjWiBoFHc3mvSUdHc=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kMkhkmB6urPOh61/riAA2hvlX5A=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2026-03-16T06:53:48Z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2026-03-16T06:53:48Z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0KQhqMDjWHSlNwQqZO4mnx9M6mumeokSQqxKMZl1pfQ=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Xugzyuy8QRAWY9wR0959lp4fsLSKdF4gfc6a2wlfA80=</DigestValue>
    </Reference>
  </SignedInfo>
  <SignatureValue>kRGT6n3L6fPQGo6Z+x9bHU8cLg8RPT+aP/Uy++OMYCg+dJsatSquYgtFHfPQ07u+9X72dwqwLlxd
Apirt2fCbrRBthGoifI2GY/Q4897YR+BODFz/FPth2EcHOUxoDyfWiw292FTlaJMd4dSSyACIrGW
JT8Axg5njVhh2O44Blzsicd60yZav3mz3wF9twWrD4ewIjhlmEtca8zHrAFOHARRvO2DRP/hFqcf
k8+LGt2F40yoVaEP3P7qW906J6HRtVaJVUe1NaNin8IQWVTh5OjOzmKj1wlHBPzZ9S475U4itHT6
vggxyJYEcw2QfQBYtt3BbAbGU8h9KsvrzOo14g==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iFsOd5lMX2JT4MHLjaNh/IrZkzXveuNwVuGG/P3y7AU=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URwD3D9/I7UvtG3Xgo1cHGM8to/VqcAdxJgFx4FkCp0=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2026-03-16T09:32:04Z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2026-03-16T09:32:04Z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2026-03-16T04:30:41Z</dcterms:modified>
</cp:coreProperties>
</file>