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<sst xmlns="http://schemas.openxmlformats.org/spreadsheetml/2006/main" count="1394" uniqueCount="601">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</sst>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0" zoomScale="93" zoomScaleNormal="93" zoomScaleSheetLayoutView="93" workbookViewId="0">
      <selection activeCell="G41" sqref="G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2" t="s">
        <v>561</v>
      </c>
      <c r="B1" s="362"/>
      <c r="C1" s="362"/>
      <c r="D1" s="362"/>
      <c r="E1" s="362"/>
      <c r="F1" s="362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2" t="s">
        <v>564</v>
      </c>
      <c r="B6" s="362"/>
      <c r="C6" s="362"/>
      <c r="D6" s="362"/>
      <c r="E6" s="362"/>
      <c r="F6" s="362"/>
    </row>
    <row r="7" spans="1:6" ht="15.75" customHeight="1">
      <c r="A7" s="362" t="s">
        <v>565</v>
      </c>
      <c r="B7" s="362"/>
      <c r="C7" s="362"/>
      <c r="D7" s="362"/>
      <c r="E7" s="362"/>
      <c r="F7" s="362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23/03/2026 đến 29/03/2026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23/03/2026 to 29/03/2026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46111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46111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46110</v>
      </c>
      <c r="F25" s="186">
        <v>46103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7">
        <v>1</v>
      </c>
      <c r="B28" s="378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9">
        <v>1.1000000000000001</v>
      </c>
      <c r="B30" s="380"/>
      <c r="C30" s="202" t="s">
        <v>582</v>
      </c>
      <c r="D30" s="203"/>
      <c r="E30" s="162">
        <f>F34</f>
        <v>110545188558</v>
      </c>
      <c r="F30" s="271">
        <v>111113903777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15606.89</v>
      </c>
      <c r="F31" s="272">
        <v>15701.84</v>
      </c>
      <c r="G31" s="204"/>
      <c r="H31" s="204"/>
      <c r="I31" s="180"/>
    </row>
    <row r="32" spans="1:9" ht="15.75" customHeight="1">
      <c r="A32" s="377">
        <v>2</v>
      </c>
      <c r="B32" s="378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9">
        <v>2.1</v>
      </c>
      <c r="B34" s="380"/>
      <c r="C34" s="202" t="s">
        <v>584</v>
      </c>
      <c r="D34" s="203"/>
      <c r="E34" s="162">
        <v>113021037436</v>
      </c>
      <c r="F34" s="271">
        <v>110545188558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15803.11</v>
      </c>
      <c r="F35" s="272">
        <v>15606.89</v>
      </c>
      <c r="G35" s="204"/>
      <c r="H35" s="204"/>
    </row>
    <row r="36" spans="1:9" ht="15.75" customHeight="1">
      <c r="A36" s="364">
        <v>3</v>
      </c>
      <c r="B36" s="36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2475848878</v>
      </c>
      <c r="F37" s="276">
        <v>-568715219</v>
      </c>
      <c r="G37" s="204"/>
      <c r="H37" s="204"/>
    </row>
    <row r="38" spans="1:9" ht="15.75" customHeight="1">
      <c r="A38" s="366">
        <v>3.1</v>
      </c>
      <c r="B38" s="36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1399624657</v>
      </c>
      <c r="F39" s="277">
        <v>-672282468</v>
      </c>
      <c r="G39" s="204"/>
      <c r="H39" s="204"/>
    </row>
    <row r="40" spans="1:9" ht="15.75" customHeight="1">
      <c r="A40" s="368">
        <v>3.2</v>
      </c>
      <c r="B40" s="36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1076224221</v>
      </c>
      <c r="F41" s="276">
        <v>103567249</v>
      </c>
      <c r="G41" s="204"/>
      <c r="H41" s="204"/>
    </row>
    <row r="42" spans="1:9" ht="15.75" customHeight="1">
      <c r="A42" s="368">
        <v>3.3</v>
      </c>
      <c r="B42" s="36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4">
        <v>4</v>
      </c>
      <c r="B44" s="37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1.2572652206813917E-2</v>
      </c>
      <c r="F45" s="282">
        <v>-6.0470620003770792E-3</v>
      </c>
      <c r="G45" s="195"/>
      <c r="H45" s="204"/>
    </row>
    <row r="46" spans="1:9" ht="15.75" customHeight="1">
      <c r="A46" s="364">
        <v>5</v>
      </c>
      <c r="B46" s="37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5">
        <v>5.0999999999999996</v>
      </c>
      <c r="B48" s="376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75">
        <v>5.2</v>
      </c>
      <c r="B49" s="37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3">
        <v>6</v>
      </c>
      <c r="B50" s="37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5">
        <v>6.1</v>
      </c>
      <c r="B51" s="376">
        <v>6.1</v>
      </c>
      <c r="C51" s="239" t="s">
        <v>594</v>
      </c>
      <c r="D51" s="240"/>
      <c r="E51" s="269">
        <v>43845.19</v>
      </c>
      <c r="F51" s="269">
        <v>41757.839999999997</v>
      </c>
      <c r="G51" s="289"/>
      <c r="H51" s="204"/>
    </row>
    <row r="52" spans="1:12" ht="15.75" customHeight="1">
      <c r="A52" s="375">
        <v>6.2</v>
      </c>
      <c r="B52" s="376"/>
      <c r="C52" s="202" t="s">
        <v>588</v>
      </c>
      <c r="D52" s="234"/>
      <c r="E52" s="290">
        <f>E35*E51</f>
        <v>692890360.54090011</v>
      </c>
      <c r="F52" s="269">
        <v>651710015.51759994</v>
      </c>
      <c r="G52" s="288"/>
      <c r="H52" s="204"/>
    </row>
    <row r="53" spans="1:12" ht="15.75" customHeight="1" thickBot="1">
      <c r="A53" s="371">
        <v>6.2</v>
      </c>
      <c r="B53" s="372">
        <v>6.3</v>
      </c>
      <c r="C53" s="241" t="s">
        <v>593</v>
      </c>
      <c r="D53" s="241"/>
      <c r="E53" s="270">
        <f>E52/E34</f>
        <v>6.1306317501576687E-3</v>
      </c>
      <c r="F53" s="270">
        <v>5.8954172860781343E-3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94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vidmzE1KSsZRqegowStKo0PvHaw=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7xBUtkMBFq7gWZPmMO5AMDw8eUc=</DigestValue>
    </Reference>
  </SignedInfo>
  <SignatureValue>p//Xf1ZonawHZSIN37I30h1CwCu97a+rrEjOu3O3GC6lvt478il60cHptDMGV++ylfhexBdKJjat
fIctjC3bGHhnnw0YjJhPuRIpOVJ/eseMUtD9EgDfoIbl1uqkQF2xaxc2v2ox5AoSqWyv3Rnf6eSF
voNHC67Z3tBKsR9k/hc1DtVBqGxYczOFB0d+7X5Pu4JLzMy+fQ079esJfH5zKeddodqxxoetnffn
oNFgyBGBK6NxCEzu/2T4X5hFLSaGCI7oz0fx1zZ+xOE6ClvFL/gJhhNraAVfih1GLuI6BpcQHSDa
lxLZcwhENkay37ASYgotSCABFIktU98o5hr/Vg==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IT7kY8IR58/PwnkxMeG52k702S8=</DigestValue>
      </Reference>
      <Reference URI="/xl/worksheets/sheet5.xml?ContentType=application/vnd.openxmlformats-officedocument.spreadsheetml.worksheet+xml">
        <DigestMethod Algorithm="http://www.w3.org/2000/09/xmldsig#sha1"/>
        <DigestValue>87AdGEZ3PajvDQbhfVd46h9u4G0=</DigestValue>
      </Reference>
      <Reference URI="/xl/worksheets/sheet6.xml?ContentType=application/vnd.openxmlformats-officedocument.spreadsheetml.worksheet+xml">
        <DigestMethod Algorithm="http://www.w3.org/2000/09/xmldsig#sha1"/>
        <DigestValue>iOQvAnerAX5zvMgmsj5rgnhBDfI=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6ybwkPTD+tD8JGNtHlSyBQoomeY=</DigestValue>
      </Reference>
      <Reference URI="/xl/worksheets/sheet2.xml?ContentType=application/vnd.openxmlformats-officedocument.spreadsheetml.worksheet+xml">
        <DigestMethod Algorithm="http://www.w3.org/2000/09/xmldsig#sha1"/>
        <DigestValue>gU0TsKRYJ4SvwZjyo9/M03mBFwk=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Zgm0pE5zAW/CFIz/E1t9mS203Co=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CbNpYeddlDBmXhKluml7OW51xGo=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fW4M2PmYB1kX/3aqZda1Qaa71+o=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2026-03-30T04:26:12Z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2026-03-30T04:26:12Z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J3VaTTcQHHV8u2SXk8axh8yYEhRpbg+i67cDRWmnuuM=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gDzdUDOmfi9GFvS2C+03nv3S4jfD+kVSXiw+S6YC7CU=</DigestValue>
    </Reference>
  </SignedInfo>
  <SignatureValue>UWCOUM2Qgk1zwc9tZViqsAkXrYmWlQ9Wf/c701Hdm/PEL9bGh5bUsXq0pfMEe+Du8wkjL09QDhiG
lnVjw0jxQYhFEEZeSKeoSFRz3WU4Nsrd/td/vu8sK1jai3555ExwyL/jq2e1NnGpG4Rh6MR5SfOb
pqo7tBAORaAOoUjrCJDiLdmFQGtZmWhN4X4BMldF5yXnNwb6Ug89l+7b4ormNhxpLYQmSTtGt5+A
b1XD6rk9Sr4Gaf9Q0C+jO+rV8waiz7wNcEhTK/o4ke1w2pcwVRiYTFfZvBY2T0JK7OIYh7EMh5E2
uSSi9a+gRiyvKo6M1F6Tnrlf14vCbXQrofCShQ==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vqc/NqyDQtgy9xh624NAyobtgg8VEHpjPjN/ZGsivy4=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2026-03-30T10:16:00Z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2026-03-30T10:16:00Z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2026-03-30T02:34:22Z</dcterms:modified>
</cp:coreProperties>
</file>