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<sst xmlns="http://schemas.openxmlformats.org/spreadsheetml/2006/main" count="39" uniqueCount="38">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</sst>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="85" zoomScaleNormal="85" zoomScaleSheetLayoutView="100" workbookViewId="0">
      <selection activeCell="H27" sqref="H2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tr">
        <f>+"Từ ngày "&amp;DAY(H20+1)&amp;"/"&amp;MONTH(H20+1)&amp;"/"&amp;YEAR(H20)&amp;" đến ngày "&amp;DAY(G20)&amp;"/"&amp;MONTH(G20)&amp;"/"&amp;YEAR(G20)</f>
        <v>Từ ngày 3/2/2026 đến ngày 3/2/2026</v>
      </c>
      <c r="G14" s="88"/>
      <c r="H14" s="88"/>
      <c r="I14" s="88"/>
    </row>
    <row r="15" spans="3:9" s="26" customFormat="1" ht="21" customHeight="1">
      <c r="C15" s="35"/>
      <c r="D15" s="35"/>
      <c r="E15" s="36" t="s">
        <v>22</v>
      </c>
      <c r="F15" s="88" t="str">
        <f>+"From "&amp;DAY(H20+1)&amp;"/"&amp;MONTH(H20+1)&amp;"/"&amp;YEAR(H20)&amp;" to "&amp;DAY(G20)&amp;"/"&amp;MONTH(G20)&amp;"/"&amp;YEAR(G20)</f>
        <v>From 3/2/2026 to 3/2/2026</v>
      </c>
      <c r="G15" s="88"/>
      <c r="H15" s="88"/>
      <c r="I15" s="88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46057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46057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46056</v>
      </c>
      <c r="H20" s="48">
        <v>46055</v>
      </c>
      <c r="I20" s="65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6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6">
        <v>245409894704</v>
      </c>
      <c r="H22" s="76">
        <v>241829250997</v>
      </c>
      <c r="I22" s="67"/>
      <c r="J22" s="64"/>
    </row>
    <row r="23" spans="3:10 16380:16380" ht="39" customHeight="1">
      <c r="C23" s="50">
        <v>1.2</v>
      </c>
      <c r="D23" s="51"/>
      <c r="E23" s="92" t="s">
        <v>29</v>
      </c>
      <c r="F23" s="92"/>
      <c r="G23" s="77"/>
      <c r="H23" s="77"/>
      <c r="I23" s="68"/>
    </row>
    <row r="24" spans="3:10 16380:16380" ht="39" customHeight="1">
      <c r="C24" s="50">
        <v>1.3</v>
      </c>
      <c r="D24" s="51"/>
      <c r="E24" s="92" t="s">
        <v>30</v>
      </c>
      <c r="F24" s="92"/>
      <c r="G24" s="74">
        <v>14112.14</v>
      </c>
      <c r="H24" s="74">
        <v>13963.29</v>
      </c>
      <c r="I24" s="67"/>
      <c r="J24" s="64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67635.820000000007</v>
      </c>
      <c r="H26" s="78">
        <v>67635.820000000007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954486160.85480011</v>
      </c>
      <c r="H27" s="75">
        <v>944418569.04780018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3.8893548363485879E-3</v>
      </c>
      <c r="H28" s="71">
        <v>3.9053115582759514E-3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3"/>
      <c r="G31" s="72" t="s">
        <v>15</v>
      </c>
      <c r="H31" s="72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fXnqlSz6x62QbKH0Z2potdX3+1E=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/vQfsV5/O2fpFD1OJ0k4oB3PpjI=</DigestValue>
    </Reference>
  </SignedInfo>
  <SignatureValue>VmqgbNQmVPGKrOrEdBcS7CO03mwUWe7Dmgfoj0RGanzjWDhpd0TbXBFaKAXRTABmcclP8FU+NWZK
GLDkSoxRZfHgwU5SI1ailsSgjxuH6LlZACNppnKytYR4+yXGTU7bXmehleOybJebleyGIOgdN93/
ghEDSWVhUKf0XwxE+RtJJqzAZwZNFvBRSzw3l/0EXIekjFVTlhb0Kp4+Ruv2Y7ENjnUWD6QItVV+
HbX/0hTqd0N1IjCtjmC4acBgUakJYgIdZNMPMG3/H0Cklf+cMKegvLc0oEO1r3BpCgv7wKuorMWD
lp3vWRgt+F/WQB99dDoeQ65WnUxKm0p1J6SQMQ==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UnEiI5IFJZHmWvgZLTijz9VJqOk=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28XlPvFymrA2MrM3aYVU/hHmW+I=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2026-02-04T06:42:30Z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2026-02-04T06:42:30Z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R0wAt6cjSTmn7YAMXLJoGXtCMUcKLcuBGJOHCoFhlK4=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79r5ImsGqzVzC4iy0IIKDFYEnlxvzrMj1q8QuAYV5Ck=</DigestValue>
    </Reference>
  </SignedInfo>
  <SignatureValue>0Rn8gp63OvfYwunQliwYoBEHW7yycKYNuKciVL7R3JPuy6fyFrxUn9GbRwCwcufpBrd2p7mJAwSR
f/DWFvT82KtXCZuZyDexZYO+F9JgCnRq7TP/RfLKSaYwv7wqZyjqSo7y1tIA6RU0sRXnevV4kRY0
eGIKV2xpJlyx822W8O1Kuzuc0owqxioBTXanlDlCDssVpf6/BTK6ll1NTh47sY649aV3aftFPQTc
XkVwfkveP5m2xaiI2yYf8DJ6Xj7fsHh3GyHnXIqY1EmtRwvPtPTcB4RoDwGDifY66dVjPbrATJsy
ixPP6zyl3Ytz7DtyNCD5DVowvDS8VY4WWxrx4Q==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7ME2cJO5CZetxVvy2xo39KQz/oUuIqD/V69Ps/Voi10=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HddL5Y0W+/OYvXGDqCXcPjwugFy8/eA3l/zUYMa6I60=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2026-02-04T09:32:37Z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2026-02-04T09:32:37Z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2026-02-04T04:04:40Z</dcterms:modified>
</cp:coreProperties>
</file>