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<sst xmlns="http://schemas.openxmlformats.org/spreadsheetml/2006/main" count="1392" uniqueCount="599">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</sst>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68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9" zoomScale="87" zoomScaleNormal="87" zoomScaleSheetLayoutView="87" workbookViewId="0">
      <selection activeCell="J44" sqref="J44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581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12/01/2026 đến 18/01/2026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12/01/2026 to 18/01/2026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46041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59">
        <f>E20</f>
        <v>46041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46040</v>
      </c>
      <c r="G25" s="188">
        <v>46033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583</v>
      </c>
      <c r="E30" s="204"/>
      <c r="F30" s="163">
        <f>G34</f>
        <v>84589087529</v>
      </c>
      <c r="G30" s="163">
        <v>83435988338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584</v>
      </c>
      <c r="E31" s="208"/>
      <c r="F31" s="246">
        <f>G35</f>
        <v>13733.58</v>
      </c>
      <c r="G31" s="246">
        <v>13535.03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585</v>
      </c>
      <c r="E34" s="204"/>
      <c r="F34" s="248">
        <v>90500547351</v>
      </c>
      <c r="G34" s="163">
        <v>84589087529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586</v>
      </c>
      <c r="E35" s="202"/>
      <c r="F35" s="295">
        <v>14480.31</v>
      </c>
      <c r="G35" s="246">
        <v>13733.58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5911459822</v>
      </c>
      <c r="G37" s="262">
        <v>1153099191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4662145457</v>
      </c>
      <c r="G39" s="262">
        <v>1223908763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1249314365</v>
      </c>
      <c r="G41" s="273">
        <v>-70809572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5.4372567094668645E-2</v>
      </c>
      <c r="G45" s="253">
        <v>1.4669343178404404E-2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587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588</v>
      </c>
      <c r="E49" s="232"/>
      <c r="F49" s="296">
        <v>62484838790</v>
      </c>
      <c r="G49" s="296">
        <v>62484838790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589</v>
      </c>
      <c r="E51" s="236"/>
      <c r="F51" s="263">
        <v>8146.05</v>
      </c>
      <c r="G51" s="263">
        <v>8146.05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590</v>
      </c>
      <c r="E52" s="230"/>
      <c r="F52" s="298">
        <f>F51*F35</f>
        <v>117957329.2755</v>
      </c>
      <c r="G52" s="298">
        <v>111874429.359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598</v>
      </c>
      <c r="E53" s="230"/>
      <c r="F53" s="277">
        <f>F52/F34</f>
        <v>1.3033880206051219E-3</v>
      </c>
      <c r="G53" s="277">
        <v>1.3225633781738769E-3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591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594</v>
      </c>
      <c r="C66" s="278"/>
      <c r="D66" s="278"/>
      <c r="E66" s="278"/>
      <c r="F66" s="342" t="s">
        <v>595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jCG9xrAQR1pjkCYucglmJF+4Ehs=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0bpiUpCQwC8gnmTYCtNfZwbNvXo=</DigestValue>
    </Reference>
  </SignedInfo>
  <SignatureValue>Bve2nonMnyRJT+yhXkHXxd/M41gmmNa0MQ8GLisV8yTv1GYi1g8fFnrAr1aSdF1b/Y6XPb60hsPM
k2r5av85W9nsWHofXrx1VNx84Hw7MVPBfUcKDhQtkODZyxmrMMYBV4SUpjCUZk/my05dHoUSUbAM
yZRn2c50Mzx3FobUQl/3DMnpZKM+jYnSZLkR7IKEg/FVsfiUiyQdp6FXgpEaDft+YZMF9kx0T5XG
mCqLKZOTonHkmm/GR4C29QAU0d72gRoXbNqPlykJYeKwu1Yd5+LBfeP9YcwCJmAaSFOoQS0XxVAb
kxH4HpeFX9b6C7SPj0hWxb1szcqUA87NtyJXAQ==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noi6UGgdTUy/W2OWVvRm2gMHxv8=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I/tPAP0JD0e+0RmxQUK1qFb5T34=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WXqHejssYVQYkpVoLC/uI0C5V0A=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2026-01-19T06:51:59Z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2026-01-19T06:51:59Z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A+LRAO8CYCsPgrrll4QzKqHkTxG5fpcC88VfZq2ntnc=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eL4q6PS0KmGooA9mnrElFHI/GcUMsqxEt3WFyrq/VFs=</DigestValue>
    </Reference>
  </SignedInfo>
  <SignatureValue>vqVjpPL1p7P4yg43AR1FW1s4oabPYYVLEwbaD4Aa0eAETLTljuXUEZYLJe/P7NaGOCKuXivEyuPL
Eqcf7q7AyQxZpktGfpc0ZMIXwm+7xNn9FECYEHSBIAxU4dpFyIXO0JyGDKKoRhuPnSbY5lAdT0ux
ixkaaip+JIu/KPA4bbnm0HOh6PXRa+VHMtqIM98gqcN0e4j3qYszhgdmhMk1Z7eYs+Y99oU+pI9V
49Wmx+wHKs1wTDBOICJXuflbgGhUk24lXqQ5gpUq9/pSe/kfpVZCw2DobzyOJQsZPf43hxlJrUCV
qH+iAlt53sF0hI+6INSC59iOBZ0UOs5S1iUPRg==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vtOW3nQm4Dd63ie1GyCARw8FT8dVYqWBH429RzQlEeM=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wpY6Z+tekJczfNGowXBk43/cnnOegff7g8UPq6M5bwQ=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2026-01-19T07:45:22Z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2026-01-19T07:45:22Z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2026-01-19T03:07:47Z</dcterms:modified>
</cp:coreProperties>
</file>