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<sst xmlns="http://schemas.openxmlformats.org/spreadsheetml/2006/main" count="39" uniqueCount="38">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</sst>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="85" zoomScaleNormal="85" zoomScaleSheetLayoutView="100" workbookViewId="0">
      <selection activeCell="D25" sqref="D25:F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tr">
        <f>+"Từ ngày "&amp;DAY(H20+1)&amp;"/"&amp;MONTH(H20+1)&amp;"/"&amp;YEAR(H20)&amp;" đến ngày "&amp;DAY(G20)&amp;"/"&amp;MONTH(G20)&amp;"/"&amp;YEAR(G20)</f>
        <v>Từ ngày 28/1/2026 đến ngày 28/1/2026</v>
      </c>
      <c r="G14" s="88"/>
      <c r="H14" s="88"/>
      <c r="I14" s="88"/>
    </row>
    <row r="15" spans="3:9" s="26" customFormat="1" ht="21" customHeight="1">
      <c r="C15" s="35"/>
      <c r="D15" s="35"/>
      <c r="E15" s="36" t="s">
        <v>22</v>
      </c>
      <c r="F15" s="88" t="str">
        <f>+"From "&amp;DAY(H20+1)&amp;"/"&amp;MONTH(H20+1)&amp;"/"&amp;YEAR(H20)&amp;" to "&amp;DAY(G20)&amp;"/"&amp;MONTH(G20)&amp;"/"&amp;YEAR(G20)</f>
        <v>From 28/1/2026 to 28/1/2026</v>
      </c>
      <c r="G15" s="88"/>
      <c r="H15" s="88"/>
      <c r="I15" s="88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46051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46051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46050</v>
      </c>
      <c r="H20" s="48">
        <v>46049</v>
      </c>
      <c r="I20" s="65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6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6">
        <v>236940099680</v>
      </c>
      <c r="H22" s="76">
        <v>238518580192</v>
      </c>
      <c r="I22" s="67"/>
      <c r="J22" s="64"/>
    </row>
    <row r="23" spans="3:10 16380:16380" ht="39" customHeight="1">
      <c r="C23" s="50">
        <v>1.2</v>
      </c>
      <c r="D23" s="51"/>
      <c r="E23" s="92" t="s">
        <v>29</v>
      </c>
      <c r="F23" s="92"/>
      <c r="G23" s="77"/>
      <c r="H23" s="77"/>
      <c r="I23" s="68"/>
    </row>
    <row r="24" spans="3:10 16380:16380" ht="39" customHeight="1">
      <c r="C24" s="50">
        <v>1.3</v>
      </c>
      <c r="D24" s="51"/>
      <c r="E24" s="92" t="s">
        <v>30</v>
      </c>
      <c r="F24" s="92"/>
      <c r="G24" s="74">
        <v>13722.99</v>
      </c>
      <c r="H24" s="74">
        <v>13760.93</v>
      </c>
      <c r="I24" s="67"/>
      <c r="J24" s="64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67635.820000000007</v>
      </c>
      <c r="H26" s="78">
        <v>67635.820000000007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928165681.50180006</v>
      </c>
      <c r="H27" s="75">
        <v>930731784.51260006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3.9173009665959303E-3</v>
      </c>
      <c r="H28" s="71">
        <v>3.9021353546687646E-3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3"/>
      <c r="G31" s="72" t="s">
        <v>15</v>
      </c>
      <c r="H31" s="72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9MbpJZoWgS54pwRE+TL46fcBhms=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09xdyLs6yVs6QFMdVu/kgK0ySd8=</DigestValue>
    </Reference>
  </SignedInfo>
  <SignatureValue>U0SOe1IjLl4O7CHbbuTotIFb/f4uuGc1OEWZzSB7xwBbixMtjQ6lPpUISRQu1r7aEUkZlUP/ivHq
OG+FSEM17ptfEPOyvQVu3U6WHYYJl59OUJ9DCzy369khMBzsJhf2UuTu4sRqtZeHo+Fq0MRz7tYa
0YitY2LD9PiEStzq+MIWQ7MoSrRH/JLFBQbunQ5iUEKs/DjLrT5CtXF1qUVj9kuFz/tNYUhEfXSM
PuwgJJ9mH/L+XxXwSlJjZ2qclRzVDLJ5+fQ4HJtHBoKxcaWixJWocjrerWD3bfn9UBfZMI/7vGEs
XUtgDp+hhn81X/cA8G+Ejxb5zbTyGtqTykPLug==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UnEiI5IFJZHmWvgZLTijz9VJqOk=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n0Jx98ItM1SznrqmZJaxRVLL//M=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+I9W73aThVVeESNiC/hDVpPeMoM=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2026-01-29T06:44:43Z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2026-01-29T06:44:43Z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5/Z1DDcXKTbWLXvV9v/Xjb2stvFx5+Aut0vYT07Pgfk=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eFmupm9vcIetiVNBNT/G6JIQxlCGi6k6iPGEo7F1mbA=</DigestValue>
    </Reference>
  </SignedInfo>
  <SignatureValue>W1QbCRjh/7FgNJiD6J0lKv3r6UWyTEIBTk4UbVyVynlkhcu7Lw8mwkXXJTr4ECFOp0pmPnSO5/oy
58s0UyMrUvQHdP7QKwXmPxWaSV5gnGrb24gChJcPmaHPKB6zVg8bRT/JaM6bzcOcVAnvgv7vS6dw
hMJq1GiXkAH6dP0VIr037E+Q2ylb/n7Uic7oIu+JDW1JNm+S9zyuhxjkpycMGISLOlEe2P+AyM5G
DIjI2D6nMIHbiXOOBlmL5jx3kX69w+tlJSfmUtVlDa3YnMdI6Yy+LpBakDxK7+T0z6ablgwd8Oz3
GI3uyauqWvODhwIBWtC6m5McoAplQ+Fisor20Q==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7ME2cJO5CZetxVvy2xo39KQz/oUuIqD/V69Ps/Voi10=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vf40wG+oIuSyIGkq3N6DbWD5Ke1mtDPUsHKYpMMUtJ4=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Y2SU2BX90Zt7K4RI79Sqood6Y+Nb/GAPrhVASZ1NUSc=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2026-01-29T07:12:40Z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2026-01-29T07:12:40Z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2026-01-29T03:56:39Z</dcterms:modified>
</cp:coreProperties>
</file>