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<sst xmlns="http://schemas.openxmlformats.org/spreadsheetml/2006/main" count="39" uniqueCount="38">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</sst>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G26" sqref="G26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1" t="s">
        <v>0</v>
      </c>
      <c r="D1" s="81"/>
      <c r="E1" s="81"/>
      <c r="F1" s="81"/>
      <c r="G1" s="81"/>
      <c r="H1" s="81"/>
      <c r="I1" s="19"/>
    </row>
    <row r="2" spans="3:9" ht="58.5" customHeight="1">
      <c r="C2" s="82" t="s">
        <v>17</v>
      </c>
      <c r="D2" s="82"/>
      <c r="E2" s="82"/>
      <c r="F2" s="82"/>
      <c r="G2" s="82"/>
      <c r="H2" s="82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3" t="s">
        <v>1</v>
      </c>
      <c r="D4" s="83"/>
      <c r="E4" s="83"/>
      <c r="F4" s="83"/>
      <c r="G4" s="83"/>
      <c r="H4" s="83"/>
    </row>
    <row r="5" spans="3:9" ht="17.25" customHeight="1">
      <c r="C5" s="80" t="s">
        <v>2</v>
      </c>
      <c r="D5" s="80"/>
      <c r="E5" s="80"/>
      <c r="F5" s="80"/>
      <c r="G5" s="80"/>
      <c r="H5" s="80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6" t="s">
        <v>21</v>
      </c>
      <c r="G11" s="86"/>
      <c r="H11" s="86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7" t="s">
        <v>37</v>
      </c>
      <c r="G12" s="87"/>
      <c r="H12" s="87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8" t="s">
        <v>25</v>
      </c>
      <c r="G13" s="88"/>
      <c r="H13" s="88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9" t="str">
        <f>+"Từ ngày "&amp;DAY(H20+1)&amp;"/"&amp;MONTH(H20+1)&amp;"/"&amp;YEAR(H20)&amp;" đến ngày "&amp;DAY(G20)&amp;"/"&amp;MONTH(G20)&amp;"/"&amp;YEAR(G20)</f>
        <v>Từ ngày 11/12/2025 đến ngày 11/12/2025</v>
      </c>
      <c r="G14" s="89"/>
      <c r="H14" s="89"/>
      <c r="I14" s="89"/>
    </row>
    <row r="15" spans="3:9" s="26" customFormat="1" ht="21" customHeight="1">
      <c r="C15" s="35"/>
      <c r="D15" s="35"/>
      <c r="E15" s="36" t="s">
        <v>22</v>
      </c>
      <c r="F15" s="64" t="str">
        <f>+"From December "&amp;DAY(H20+1)&amp;"th 2025 to December "&amp;DAY(G20)&amp;"th 2025"</f>
        <v>From December 11th 2025 to December 11th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9">
        <f>G20+1</f>
        <v>46003</v>
      </c>
      <c r="G16" s="89"/>
      <c r="H16" s="89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46003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0" t="s">
        <v>10</v>
      </c>
      <c r="E19" s="91"/>
      <c r="F19" s="91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46002</v>
      </c>
      <c r="H20" s="48">
        <v>46001</v>
      </c>
      <c r="I20" s="66"/>
    </row>
    <row r="21" spans="3:10 16380:16380" ht="39" customHeight="1">
      <c r="C21" s="49">
        <v>1</v>
      </c>
      <c r="D21" s="84" t="s">
        <v>27</v>
      </c>
      <c r="E21" s="92"/>
      <c r="F21" s="92"/>
      <c r="G21" s="7"/>
      <c r="H21" s="7"/>
      <c r="I21" s="67"/>
    </row>
    <row r="22" spans="3:10 16380:16380" ht="39" customHeight="1">
      <c r="C22" s="50">
        <v>1.1000000000000001</v>
      </c>
      <c r="D22" s="51"/>
      <c r="E22" s="93" t="s">
        <v>28</v>
      </c>
      <c r="F22" s="93"/>
      <c r="G22" s="77">
        <v>286914315044</v>
      </c>
      <c r="H22" s="77">
        <v>284032181422</v>
      </c>
      <c r="I22" s="68"/>
      <c r="J22" s="65"/>
    </row>
    <row r="23" spans="3:10 16380:16380" ht="39" customHeight="1">
      <c r="C23" s="50">
        <v>1.2</v>
      </c>
      <c r="D23" s="51"/>
      <c r="E23" s="93" t="s">
        <v>29</v>
      </c>
      <c r="F23" s="93"/>
      <c r="G23" s="78"/>
      <c r="H23" s="78"/>
      <c r="I23" s="69"/>
    </row>
    <row r="24" spans="3:10 16380:16380" ht="39" customHeight="1">
      <c r="C24" s="50">
        <v>1.3</v>
      </c>
      <c r="D24" s="51"/>
      <c r="E24" s="93" t="s">
        <v>30</v>
      </c>
      <c r="F24" s="93"/>
      <c r="G24" s="75">
        <v>13418.43</v>
      </c>
      <c r="H24" s="75">
        <v>13484.09</v>
      </c>
      <c r="I24" s="68"/>
      <c r="J24" s="65"/>
      <c r="XEZ24" s="63"/>
    </row>
    <row r="25" spans="3:10 16380:16380" ht="39" customHeight="1">
      <c r="C25" s="49">
        <v>2</v>
      </c>
      <c r="D25" s="84" t="s">
        <v>31</v>
      </c>
      <c r="E25" s="85"/>
      <c r="F25" s="85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9">
        <v>51580.58</v>
      </c>
      <c r="H26" s="79">
        <v>51580.58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6">
        <f>G26*G24</f>
        <v>692130402.08940005</v>
      </c>
      <c r="H27" s="76">
        <v>695517182.97220004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2.41232439720987E-3</v>
      </c>
      <c r="H28" s="72">
        <v>2.448726688258037E-3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8" t="s">
        <v>13</v>
      </c>
      <c r="H30" s="98"/>
      <c r="I30" s="55"/>
    </row>
    <row r="31" spans="3:10 16380:16380" ht="15" customHeight="1">
      <c r="C31" s="95" t="s">
        <v>14</v>
      </c>
      <c r="D31" s="95"/>
      <c r="E31" s="95"/>
      <c r="F31" s="74"/>
      <c r="G31" s="73" t="s">
        <v>15</v>
      </c>
      <c r="H31" s="73"/>
      <c r="I31" s="56"/>
    </row>
    <row r="32" spans="3:10 16380:16380" ht="16.5">
      <c r="C32" s="96"/>
      <c r="D32" s="96"/>
      <c r="E32" s="96"/>
      <c r="F32" s="60"/>
      <c r="G32" s="97"/>
      <c r="H32" s="97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4" t="s">
        <v>36</v>
      </c>
      <c r="H38" s="94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Jg659wb32h9V/HinWNFRhSUNxG0=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qoz+5eSmJ1Vx8/Qu/c4AFLzrl5k=</DigestValue>
    </Reference>
  </SignedInfo>
  <SignatureValue>dMGq9XshV00p9q+X4UhZtza1j9ad7SoLab/aLSEJ9aiGwJoIc2X7/aBQ2efkMTivRjtERqx5GNF5
IV/x4IY7rPbHnBaHUMsX4tUCHOjgVDL3gabl3Vf+NoKP+/6G94bYcSpbhMGu7mw0t1I4beGGsVEM
b1WxToge+Wqkdphe5rmjp8t9DT0v/v3iqRNsEEah92sh6UaY3kleongaBwl4oPPstSToWMX/cY5+
Air40UHBLnbPLpr/4X+L2qfIdLMdWmfwjJup8iZ098pXc8KAIXFbkAxG5dyBX9TP+vVGX88E3hdI
hi/GtGZ80q/PeqHuLFANZnSlM7WdZJkycir5mQ==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ajMkVpioybJmTNLdI0x4cFVts88=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LFxW6cxpiAaSNEHMhA11906kSfs=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AS3EzObGfY/uk3ZA6r3Z7gnpUck=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2025-12-12T03:32:55Z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2025-12-12T03:32:55Z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FaCptlMuy7jUpJ0HpRKN+GyQ5CGfmobFgcgLGV+OzJY=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8BA2h02rpGh0YI1uCoauI1aMTRJqb1Eb7bucmVbiOTc=</DigestValue>
    </Reference>
  </SignedInfo>
  <SignatureValue>0eQKcwCrwr2izLkgsM5C2L4SptnDTJYhZVTFm+ihOY/+P+CNdsOdDJQOxFLHjZ6cT6TdZSyPeRvq
bjKrl9KIeNejlHhhFvufxwC75ked+tl7s9l/333fQJ9HrF4Cd9oIqDtN6wQs17SCrOVg2jigTGvS
dbMEtNr/K8P4sYJob0zhCcz8vWFmdZYGA8OQXYXnY3RmVffrXtcEmQVqAbq9brAGuaSY6nvsKtya
eCb3URHOZpDZa8floScg+1/38GSsy4u6u4jAlpXB58RHPWd2lPW4KB8bqHX/+aBE0L+9SZjNu9xw
aiq1aeRXnJrYNs7ycijlS/cAlpsCvx7HFERYVQ==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ciKl3qH9MkgVRqhjBaRRkNFIWeJUeA6hU+vhbO++Yl4=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4AWSGCPa6tgb6laRTPBzIov8tmvcxaYyLO7ik/X4KmE=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Lau5vA58JFN7tj6yxRxl+ty2EFDNs7s3cTGMG9ub1GI=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2025-12-12T07:17:06Z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2025-12-12T07:17:06Z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2025-12-12T03:14:10Z</dcterms:modified>
</cp:coreProperties>
</file>