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omments3.xml" ContentType="application/vnd.openxmlformats-officedocument.spreadsheetml.comments+xml"/>
  <Override PartName="/xl/comments1.xml" ContentType="application/vnd.openxmlformats-officedocument.spreadsheetml.comment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TCFIN - QUY DAU TU CP NH VA TC TECHCOM - 17335428 - BIDB500688\4. BAO CAO DINH KY\BC NGAY\N2025\"/>
    </mc:Choice>
  </mc:AlternateContent>
  <bookViews>
    <workbookView xWindow="0" yWindow="0" windowWidth="28800" windowHeight="11880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1" i="2" s="1"/>
  <c r="A8" i="1" l="1"/>
  <c r="C1" i="2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<sst xmlns="http://schemas.openxmlformats.org/spreadsheetml/2006/main" count="165" uniqueCount="84">
  <si>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</si>
  <si>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</si>
  <si>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</si>
  <si>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</si>
  <si>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</si>
  <si>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</si>
  <si>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</si>
  <si>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</si>
  <si>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</si>
  <si>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</si>
  <si>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</si>
  <si>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</si>
  <si>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</si>
  <si>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</si>
  <si>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</si>
  <si>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</si>
  <si>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</si>
  <si>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</si>
  <si>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</si>
  <si>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</si>
  <si>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</si>
  <si>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</si>
  <si>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</si>
  <si>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</si>
  <si>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</si>
  <si>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</si>
  <si>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</si>
  <si>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</si>
  <si>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</si>
  <si>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</si>
  <si>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</si>
  <si>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</si>
  <si>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</si>
  <si>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</si>
  <si>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</si>
  <si>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</si>
  <si>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</si>
  <si>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</si>
  <si>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</si>
  <si>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</si>
  <si>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</si>
  <si>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</si>
  <si>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</si>
  <si>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</si>
  <si>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</si>
  <si>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</si>
  <si>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</si>
  <si>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</si>
  <si>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</si>
  <si>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</si>
  <si>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</si>
  <si>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</si>
  <si>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</si>
  <si>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</si>
  <si>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</si>
  <si>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</si>
  <si>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</si>
  <si>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</si>
  <si>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</si>
  <si>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</si>
  <si>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</si>
  <si>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</si>
  <si>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</si>
  <si>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</si>
  <si>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</si>
  <si>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</si>
  <si>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</si>
  <si>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</si>
  <si>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</si>
  <si>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</si>
  <si>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</si>
  <si>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</si>
  <si>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</si>
  <si>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</si>
  <si>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</si>
  <si>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</si>
  <si>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</si>
  <si>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</si>
  <si>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</si>
  <si>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</si>
  <si>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</si>
  <si>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Công ty quản lý quỹ: Công ty Cổ phần Quản lý Quỹ Kỹ Thương</t>
  </si>
  <si>
    <t>Tên Ngân hàng giám sát: Ngân hàng TMCP Đầu tư và Phát triển Việt Nam - Chi nhánh Hà Thành</t>
  </si>
  <si>
    <t>Tên Quỹ: Quỹ Đầu tư Cổ phiếu Ngân hàng và Tài chính Techcom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</si>
</sst>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3"/>
      <name val="Times New Roman"/>
      <family val="1"/>
    </font>
    <font>
      <sz val="13"/>
      <color theme="1"/>
      <name val="Times New Roman"/>
      <family val="1"/>
    </font>
    <font>
      <b/>
      <sz val="13"/>
      <name val="Times New Roman"/>
      <family val="1"/>
    </font>
    <font>
      <sz val="1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1">
    <xf numFmtId="0" fontId="0" fillId="0" borderId="0" xfId="0"/>
    <xf numFmtId="0" fontId="4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6" fillId="0" borderId="1" xfId="0" applyFont="1" applyBorder="1" applyAlignment="1">
      <alignment horizontal="center" vertical="justify"/>
    </xf>
    <xf numFmtId="0" fontId="7" fillId="0" borderId="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/>
    </xf>
    <xf numFmtId="14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4" fontId="0" fillId="0" borderId="0" xfId="0" applyNumberFormat="1"/>
    <xf numFmtId="165" fontId="13" fillId="3" borderId="2" xfId="3" applyNumberFormat="1" applyFont="1" applyFill="1" applyBorder="1" applyAlignment="1">
      <alignment horizontal="right" vertical="center" wrapText="1"/>
    </xf>
    <xf numFmtId="0" fontId="15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wrapText="1"/>
    </xf>
    <xf numFmtId="0" fontId="16" fillId="0" borderId="0" xfId="0" applyFont="1"/>
    <xf numFmtId="0" fontId="15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165" fontId="16" fillId="0" borderId="0" xfId="1" applyNumberFormat="1" applyFont="1"/>
    <xf numFmtId="164" fontId="16" fillId="0" borderId="0" xfId="1" applyFont="1"/>
    <xf numFmtId="164" fontId="16" fillId="0" borderId="0" xfId="1" applyNumberFormat="1" applyFont="1"/>
    <xf numFmtId="0" fontId="15" fillId="0" borderId="1" xfId="0" applyFont="1" applyBorder="1" applyAlignment="1">
      <alignment horizontal="right"/>
    </xf>
    <xf numFmtId="164" fontId="13" fillId="0" borderId="1" xfId="1" applyFont="1" applyBorder="1" applyAlignment="1">
      <alignment horizontal="right"/>
    </xf>
    <xf numFmtId="43" fontId="13" fillId="0" borderId="1" xfId="1" applyNumberFormat="1" applyFont="1" applyBorder="1" applyAlignment="1">
      <alignment horizontal="right"/>
    </xf>
    <xf numFmtId="10" fontId="13" fillId="0" borderId="1" xfId="2" applyNumberFormat="1" applyFont="1" applyBorder="1" applyAlignment="1">
      <alignment horizontal="right"/>
    </xf>
    <xf numFmtId="164" fontId="13" fillId="3" borderId="2" xfId="1" applyFont="1" applyFill="1" applyBorder="1" applyAlignment="1">
      <alignment horizontal="right" vertical="center" wrapText="1"/>
    </xf>
    <xf numFmtId="164" fontId="14" fillId="3" borderId="2" xfId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justify"/>
    </xf>
    <xf numFmtId="0" fontId="9" fillId="0" borderId="0" xfId="0" applyFont="1" applyAlignment="1">
      <alignment horizontal="center" vertical="justify"/>
    </xf>
    <xf numFmtId="0" fontId="10" fillId="0" borderId="0" xfId="0" applyFont="1" applyAlignment="1">
      <alignment horizontal="center" vertical="justify"/>
    </xf>
    <xf numFmtId="0" fontId="4" fillId="0" borderId="0" xfId="0" applyFont="1" applyAlignment="1">
      <alignment horizontal="left"/>
    </xf>
  </cellXfs>
  <cellStyles count="4">
    <cellStyle name="Comma" xfId="1" builtinId="3"/>
    <cellStyle name="Comma 2 5" xf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25"/>
  <sheetViews>
    <sheetView tabSelected="1" workbookViewId="0">
      <selection activeCell="D3" sqref="D3"/>
    </sheetView>
  </sheetViews>
  <sheetFormatPr defaultRowHeight="12.75" x14ac:dyDescent="0.2"/>
  <cols>
    <col min="1" max="1" width="7.28515625" customWidth="1"/>
    <col min="2" max="2" width="9.140625" bestFit="1" customWidth="1"/>
    <col min="3" max="3" width="41.5703125" customWidth="1"/>
    <col min="4" max="4" width="46.140625" customWidth="1"/>
  </cols>
  <sheetData>
    <row r="1" spans="1:4" ht="30" customHeight="1" x14ac:dyDescent="0.2">
      <c r="A1" s="27" t="s">
        <v>0</v>
      </c>
      <c r="B1" s="27"/>
      <c r="C1" s="27"/>
      <c r="D1" s="27"/>
    </row>
    <row r="2" spans="1:4" ht="15" customHeight="1" x14ac:dyDescent="0.25">
      <c r="A2" s="9"/>
      <c r="B2" s="1" t="s">
        <v>1</v>
      </c>
      <c r="C2" s="2" t="s">
        <v>2</v>
      </c>
      <c r="D2" s="8">
        <v>45994</v>
      </c>
    </row>
    <row r="3" spans="1:4" ht="15" customHeight="1" x14ac:dyDescent="0.25">
      <c r="A3" s="1"/>
      <c r="B3" s="1" t="s">
        <v>1</v>
      </c>
      <c r="C3" s="2" t="s">
        <v>3</v>
      </c>
      <c r="D3" s="8">
        <f>IF(WEEKDAY(D2)=6,D2+2,D2)</f>
        <v>45994</v>
      </c>
    </row>
    <row r="4" spans="1:4" ht="15" customHeight="1" x14ac:dyDescent="0.25">
      <c r="A4" s="1" t="s">
        <v>1</v>
      </c>
      <c r="B4" s="1" t="s">
        <v>1</v>
      </c>
      <c r="C4" s="1" t="s">
        <v>1</v>
      </c>
      <c r="D4" s="1"/>
    </row>
    <row r="5" spans="1:4" ht="15" customHeight="1" x14ac:dyDescent="0.25">
      <c r="A5" s="1" t="s">
        <v>81</v>
      </c>
      <c r="B5" s="1"/>
      <c r="C5" s="1"/>
      <c r="D5" s="1" t="s">
        <v>1</v>
      </c>
    </row>
    <row r="6" spans="1:4" ht="15" customHeight="1" x14ac:dyDescent="0.25">
      <c r="A6" s="1" t="s">
        <v>82</v>
      </c>
      <c r="B6" s="1"/>
      <c r="C6" s="1"/>
      <c r="D6" s="1" t="s">
        <v>1</v>
      </c>
    </row>
    <row r="7" spans="1:4" ht="15" customHeight="1" x14ac:dyDescent="0.25">
      <c r="A7" s="1" t="s">
        <v>83</v>
      </c>
      <c r="B7" s="1"/>
      <c r="C7" s="1"/>
      <c r="D7" s="1"/>
    </row>
    <row r="8" spans="1:4" ht="15" customHeight="1" x14ac:dyDescent="0.25">
      <c r="A8" s="10" t="str">
        <f>+"Ngày định giá/Ngày giao dịch: ngày "&amp;DAY(D3+1)&amp;" tháng "&amp;MONTH(D3+1)&amp;" năm "&amp;YEAR(D3+1)</f>
        <v>Ngày định giá/Ngày giao dịch: ngày 4 tháng 12 năm 2025</v>
      </c>
      <c r="B8" s="1"/>
      <c r="C8" s="1"/>
      <c r="D8" s="1" t="s">
        <v>4</v>
      </c>
    </row>
    <row r="9" spans="1:4" ht="15" customHeight="1" x14ac:dyDescent="0.25">
      <c r="A9" s="1" t="s">
        <v>1</v>
      </c>
      <c r="B9" s="1" t="s">
        <v>1</v>
      </c>
      <c r="C9" s="1" t="s">
        <v>1</v>
      </c>
      <c r="D9" s="1" t="s">
        <v>5</v>
      </c>
    </row>
    <row r="10" spans="1:4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4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4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4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4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4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4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30" t="s">
        <v>19</v>
      </c>
      <c r="D17" s="30"/>
    </row>
    <row r="18" spans="1:4" ht="15" customHeight="1" x14ac:dyDescent="0.25">
      <c r="A18" s="1" t="s">
        <v>1</v>
      </c>
      <c r="B18" s="1" t="s">
        <v>1</v>
      </c>
      <c r="C18" s="30" t="s">
        <v>20</v>
      </c>
      <c r="D18" s="30"/>
    </row>
    <row r="19" spans="1:4" ht="15" customHeight="1" x14ac:dyDescent="0.25">
      <c r="A19" s="1" t="s">
        <v>1</v>
      </c>
      <c r="B19" s="1" t="s">
        <v>1</v>
      </c>
      <c r="C19" s="30" t="s">
        <v>21</v>
      </c>
      <c r="D19" s="30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8.25" customHeight="1" x14ac:dyDescent="0.2">
      <c r="A23" s="28" t="s">
        <v>22</v>
      </c>
      <c r="B23" s="28"/>
      <c r="C23" s="28" t="s">
        <v>23</v>
      </c>
      <c r="D23" s="28"/>
    </row>
    <row r="24" spans="1:4" ht="15" customHeight="1" x14ac:dyDescent="0.2">
      <c r="A24" s="29" t="s">
        <v>24</v>
      </c>
      <c r="B24" s="29"/>
      <c r="C24" s="29" t="s">
        <v>24</v>
      </c>
      <c r="D24" s="29"/>
    </row>
    <row r="25" spans="1:4" ht="15" customHeight="1" x14ac:dyDescent="0.25">
      <c r="A25" s="30" t="s">
        <v>1</v>
      </c>
      <c r="B25" s="30"/>
      <c r="C25" s="30" t="s">
        <v>1</v>
      </c>
      <c r="D25" s="30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I12"/>
  <sheetViews>
    <sheetView zoomScale="84" zoomScaleNormal="84" workbookViewId="0">
      <selection activeCell="C3" sqref="C3:D9"/>
    </sheetView>
  </sheetViews>
  <sheetFormatPr defaultRowHeight="12.75" x14ac:dyDescent="0.2"/>
  <cols>
    <col min="1" max="1" width="7.42578125" customWidth="1"/>
    <col min="2" max="2" width="54.85546875" customWidth="1"/>
    <col min="3" max="3" width="21.7109375" customWidth="1"/>
    <col min="4" max="4" width="22" customWidth="1"/>
    <col min="5" max="5" width="15.5703125" bestFit="1" customWidth="1"/>
    <col min="6" max="6" width="17.7109375" bestFit="1" customWidth="1"/>
    <col min="7" max="7" width="15" bestFit="1" customWidth="1"/>
  </cols>
  <sheetData>
    <row r="1" spans="1:9" s="15" customFormat="1" ht="36" customHeight="1" x14ac:dyDescent="0.25">
      <c r="A1" s="13" t="s">
        <v>6</v>
      </c>
      <c r="B1" s="13" t="s">
        <v>25</v>
      </c>
      <c r="C1" s="14" t="str">
        <f>"Kỳ báo cáo
"&amp;DAY('Tong quan'!D3)&amp;"/"&amp;MONTH('Tong quan'!D3)&amp;"/"&amp;YEAR('Tong quan'!D3)&amp;""</f>
        <v>Kỳ báo cáo
3/12/2025</v>
      </c>
      <c r="D1" s="14" t="str">
        <f>"Kỳ báo cáo
"&amp;DAY('Tong quan'!D2-1)&amp;"/"&amp;MONTH('Tong quan'!D2-1)&amp;"/"&amp;YEAR('Tong quan'!D3-1)&amp;""</f>
        <v>Kỳ báo cáo
2/12/2025</v>
      </c>
    </row>
    <row r="2" spans="1:9" s="15" customFormat="1" ht="15" customHeight="1" x14ac:dyDescent="0.25">
      <c r="A2" s="16" t="s">
        <v>9</v>
      </c>
      <c r="B2" s="16" t="s">
        <v>28</v>
      </c>
      <c r="C2" s="16"/>
      <c r="D2" s="16"/>
    </row>
    <row r="3" spans="1:9" s="15" customFormat="1" ht="15" customHeight="1" x14ac:dyDescent="0.25">
      <c r="A3" s="16" t="s">
        <v>9</v>
      </c>
      <c r="B3" s="17" t="s">
        <v>30</v>
      </c>
      <c r="C3" s="12">
        <v>785505548687</v>
      </c>
      <c r="D3" s="12">
        <v>768182761271</v>
      </c>
      <c r="E3" s="18"/>
      <c r="F3" s="18"/>
      <c r="G3" s="19"/>
      <c r="H3" s="19"/>
      <c r="I3" s="19"/>
    </row>
    <row r="4" spans="1:9" s="15" customFormat="1" ht="15" customHeight="1" x14ac:dyDescent="0.25">
      <c r="A4" s="17" t="s">
        <v>31</v>
      </c>
      <c r="B4" s="17" t="s">
        <v>32</v>
      </c>
      <c r="C4" s="25"/>
      <c r="D4" s="25"/>
      <c r="E4" s="18"/>
      <c r="F4" s="18"/>
      <c r="G4" s="19"/>
      <c r="H4" s="19"/>
      <c r="I4" s="19"/>
    </row>
    <row r="5" spans="1:9" s="15" customFormat="1" ht="15" customHeight="1" x14ac:dyDescent="0.25">
      <c r="A5" s="17" t="s">
        <v>33</v>
      </c>
      <c r="B5" s="17" t="s">
        <v>34</v>
      </c>
      <c r="C5" s="26">
        <v>14864.48</v>
      </c>
      <c r="D5" s="26">
        <v>14535.87</v>
      </c>
      <c r="E5" s="20"/>
      <c r="F5" s="20"/>
      <c r="G5" s="19"/>
      <c r="H5" s="19"/>
      <c r="I5" s="19"/>
    </row>
    <row r="6" spans="1:9" s="15" customFormat="1" ht="15" customHeight="1" x14ac:dyDescent="0.25">
      <c r="A6" s="16" t="s">
        <v>12</v>
      </c>
      <c r="B6" s="16" t="s">
        <v>35</v>
      </c>
      <c r="C6" s="21"/>
      <c r="D6" s="21"/>
      <c r="G6" s="19"/>
      <c r="H6" s="19"/>
      <c r="I6" s="19"/>
    </row>
    <row r="7" spans="1:9" s="15" customFormat="1" ht="15" customHeight="1" x14ac:dyDescent="0.25">
      <c r="A7" s="17" t="s">
        <v>36</v>
      </c>
      <c r="B7" s="17" t="s">
        <v>37</v>
      </c>
      <c r="C7" s="22">
        <v>234914.37</v>
      </c>
      <c r="D7" s="22">
        <v>234914.37</v>
      </c>
      <c r="G7" s="19"/>
      <c r="H7" s="19"/>
      <c r="I7" s="19"/>
    </row>
    <row r="8" spans="1:9" s="15" customFormat="1" ht="15" customHeight="1" x14ac:dyDescent="0.25">
      <c r="A8" s="17" t="s">
        <v>38</v>
      </c>
      <c r="B8" s="17" t="s">
        <v>39</v>
      </c>
      <c r="C8" s="23">
        <v>3491879954.5776</v>
      </c>
      <c r="D8" s="23">
        <v>3414684743.4519</v>
      </c>
      <c r="G8" s="19"/>
      <c r="H8" s="19"/>
      <c r="I8" s="19"/>
    </row>
    <row r="9" spans="1:9" s="15" customFormat="1" ht="15" customHeight="1" x14ac:dyDescent="0.25">
      <c r="A9" s="17" t="s">
        <v>40</v>
      </c>
      <c r="B9" s="17" t="s">
        <v>41</v>
      </c>
      <c r="C9" s="24">
        <v>4.4453918376698926E-3</v>
      </c>
      <c r="D9" s="24">
        <v>4.445146279776077E-3</v>
      </c>
      <c r="G9" s="19"/>
      <c r="H9" s="19"/>
      <c r="I9" s="19"/>
    </row>
    <row r="11" spans="1:9" x14ac:dyDescent="0.2">
      <c r="C11" s="11"/>
    </row>
    <row r="12" spans="1:9" x14ac:dyDescent="0.2">
      <c r="D12" s="11"/>
    </row>
  </sheetData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workbookViewId="0">
      <selection activeCell="B43" sqref="B43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30" t="s">
        <v>77</v>
      </c>
      <c r="B33" s="30"/>
      <c r="C33" s="30"/>
      <c r="D33" s="30"/>
    </row>
    <row r="34" spans="1:4" ht="15" customHeight="1" x14ac:dyDescent="0.25">
      <c r="A34" s="30" t="s">
        <v>78</v>
      </c>
      <c r="B34" s="30"/>
      <c r="C34" s="30"/>
      <c r="D34" s="30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B28" sqref="B28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2),",'Row':",ROW(QuyDinhGia_HangNgay!C2),",","'Format':'numberic'",",'Value':'",SUBSTITUTE(QuyDinhGia_HangNgay!C2,"'","\'"),"','TargetCode':''}")</f>
        <v>{'SheetId':'532945ab-6ee2-445c-968d-e7f02eb76aac','UId':'45b08bd2-96ec-4c18-a8e8-9e7e47bac452','Col':3,'Row':2,'Format':'numberic','Value':'','TargetCode':''}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2),",'Row':",ROW(QuyDinhGia_HangNgay!D2),",","'Format':'numberic'",",'Value':'",SUBSTITUTE(QuyDinhGia_HangNgay!D2,"'","\'"),"','TargetCode':''}")</f>
        <v>{'SheetId':'532945ab-6ee2-445c-968d-e7f02eb76aac','UId':'d132f729-b6c1-49cf-b9f5-ab3e04e5d79b','Col':4,'Row':2,'Format':'numberic','Value':'','TargetCode':''}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3),",'Row':",ROW(QuyDinhGia_HangNgay!C3),",","'Format':'numberic'",",'Value':'",SUBSTITUTE(QuyDinhGia_HangNgay!C3,"'","\'"),"','TargetCode':''}")</f>
        <v>{'SheetId':'532945ab-6ee2-445c-968d-e7f02eb76aac','UId':'1f175759-6dcd-4ce2-a463-54620d3cec54','Col':3,'Row':3,'Format':'numberic','Value':'785505548687','TargetCode':''}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3),",'Row':",ROW(QuyDinhGia_HangNgay!D3),",","'Format':'numberic'",",'Value':'",SUBSTITUTE(QuyDinhGia_HangNgay!D3,"'","\'"),"','TargetCode':''}")</f>
        <v>{'SheetId':'532945ab-6ee2-445c-968d-e7f02eb76aac','UId':'df63451e-4881-4f55-9d40-3ad3e6256289','Col':4,'Row':3,'Format':'numberic','Value':'768182761271','TargetCode':''}</v>
      </c>
    </row>
    <row r="5" spans="1:1" x14ac:dyDescent="0.2">
      <c r="A5" t="str">
        <f>CONCATENATE("{'SheetId':'532945ab-6ee2-445c-968d-e7f02eb76aac'",",","'UId':'2eff2f57-bc8b-45eb-a1ab-ce1a46dd2e39'",",'Col':",COLUMN(QuyDinhGia_HangNgay!C4),",'Row':",ROW(QuyDinhGia_HangNgay!C4),",","'Format':'numberic'",",'Value':'",SUBSTITUTE(QuyDinhGia_HangNgay!C4,"'","\'"),"','TargetCode':''}")</f>
        <v>{'SheetId':'532945ab-6ee2-445c-968d-e7f02eb76aac','UId':'2eff2f57-bc8b-45eb-a1ab-ce1a46dd2e39','Col':3,'Row':4,'Format':'numberic','Value':'','TargetCode':''}</v>
      </c>
    </row>
    <row r="6" spans="1:1" x14ac:dyDescent="0.2">
      <c r="A6" t="str">
        <f>CONCATENATE("{'SheetId':'532945ab-6ee2-445c-968d-e7f02eb76aac'",",","'UId':'14241584-115f-4a0b-853a-c294e7421148'",",'Col':",COLUMN(QuyDinhGia_HangNgay!D4),",'Row':",ROW(QuyDinhGia_HangNgay!D4),",","'Format':'numberic'",",'Value':'",SUBSTITUTE(QuyDinhGia_HangNgay!D4,"'","\'"),"','TargetCode':''}")</f>
        <v>{'SheetId':'532945ab-6ee2-445c-968d-e7f02eb76aac','UId':'14241584-115f-4a0b-853a-c294e7421148','Col':4,'Row':4,'Format':'numberic','Value':'','TargetCode':''}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5),",'Row':",ROW(QuyDinhGia_HangNgay!C5),",","'Format':'numberic'",",'Value':'",SUBSTITUTE(QuyDinhGia_HangNgay!C5,"'","\'"),"','TargetCode':''}")</f>
        <v>{'SheetId':'532945ab-6ee2-445c-968d-e7f02eb76aac','UId':'8922bb11-1c36-45a2-b95e-d93a0bfb38a0','Col':3,'Row':5,'Format':'numberic','Value':'14864.48','TargetCode':''}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5),",'Row':",ROW(QuyDinhGia_HangNgay!D5),",","'Format':'numberic'",",'Value':'",SUBSTITUTE(QuyDinhGia_HangNgay!D5,"'","\'"),"','TargetCode':''}")</f>
        <v>{'SheetId':'532945ab-6ee2-445c-968d-e7f02eb76aac','UId':'0386b55c-340a-4ccd-b981-23c5ede5d6b8','Col':4,'Row':5,'Format':'numberic','Value':'14535.87','TargetCode':''}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6),",'Row':",ROW(QuyDinhGia_HangNgay!C6),",","'Format':'numberic'",",'Value':'",SUBSTITUTE(QuyDinhGia_HangNgay!C6,"'","\'"),"','TargetCode':''}")</f>
        <v>{'SheetId':'532945ab-6ee2-445c-968d-e7f02eb76aac','UId':'52cfa2aa-2e4e-4d9b-aa94-408ee6db76ba','Col':3,'Row':6,'Format':'numberic','Value':'','TargetCode':''}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6),",'Row':",ROW(QuyDinhGia_HangNgay!D6),",","'Format':'numberic'",",'Value':'",SUBSTITUTE(QuyDinhGia_HangNgay!D6,"'","\'"),"','TargetCode':''}")</f>
        <v>{'SheetId':'532945ab-6ee2-445c-968d-e7f02eb76aac','UId':'9a5146c2-fdd2-41ce-9041-29ea7556319e','Col':4,'Row':6,'Format':'numberic','Value':'','TargetCode':''}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7),",'Row':",ROW(QuyDinhGia_HangNgay!C7),",","'Format':'numberic'",",'Value':'",SUBSTITUTE(QuyDinhGia_HangNgay!C7,"'","\'"),"','TargetCode':''}")</f>
        <v>{'SheetId':'532945ab-6ee2-445c-968d-e7f02eb76aac','UId':'0122b8e6-6e98-44a3-b5f5-62119cc28b58','Col':3,'Row':7,'Format':'numberic','Value':'234914.37','TargetCode':''}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7),",'Row':",ROW(QuyDinhGia_HangNgay!D7),",","'Format':'numberic'",",'Value':'",SUBSTITUTE(QuyDinhGia_HangNgay!D7,"'","\'"),"','TargetCode':''}")</f>
        <v>{'SheetId':'532945ab-6ee2-445c-968d-e7f02eb76aac','UId':'168f3043-fb6e-4c8d-b2e8-aadbc57d62ae','Col':4,'Row':7,'Format':'numberic','Value':'234914.37','TargetCode':''}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8),",'Row':",ROW(QuyDinhGia_HangNgay!C8),",","'Format':'numberic'",",'Value':'",SUBSTITUTE(QuyDinhGia_HangNgay!C8,"'","\'"),"','TargetCode':''}")</f>
        <v>{'SheetId':'532945ab-6ee2-445c-968d-e7f02eb76aac','UId':'dc373327-812c-4574-a89b-45e7962c83f9','Col':3,'Row':8,'Format':'numberic','Value':'3491879954.5776','TargetCode':''}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8),",'Row':",ROW(QuyDinhGia_HangNgay!D8),",","'Format':'numberic'",",'Value':'",SUBSTITUTE(QuyDinhGia_HangNgay!D8,"'","\'"),"','TargetCode':''}")</f>
        <v>{'SheetId':'532945ab-6ee2-445c-968d-e7f02eb76aac','UId':'61429e25-1f7f-4225-afcd-4f77120fa043','Col':4,'Row':8,'Format':'numberic','Value':'3414684743.4519','TargetCode':''}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9),",'Row':",ROW(QuyDinhGia_HangNgay!C9),",","'Format':'numberic'",",'Value':'",SUBSTITUTE(QuyDinhGia_HangNgay!C9,"'","\'"),"','TargetCode':''}")</f>
        <v>{'SheetId':'532945ab-6ee2-445c-968d-e7f02eb76aac','UId':'edff4b95-f346-4d9f-b0ef-26cf1f17b229','Col':3,'Row':9,'Format':'numberic','Value':'0.00444539183766989','TargetCode':''}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9),",'Row':",ROW(QuyDinhGia_HangNgay!D9),",","'Format':'numberic'",",'Value':'",SUBSTITUTE(QuyDinhGia_HangNgay!D9,"'","\'"),"','TargetCode':''}")</f>
        <v>{'SheetId':'532945ab-6ee2-445c-968d-e7f02eb76aac','UId':'2d8d3015-7339-4a4c-89aa-d8c5184315f6','Col':4,'Row':9,'Format':'numberic','Value':'0.00444514627977608','TargetCode':''}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qFWBzevppSlQ8mHDlD8o5L9n65U=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SFA4xcCgC9BblxbNS2HGEC9gjR4=</DigestValue>
    </Reference>
  </SignedInfo>
  <SignatureValue>Tug7bWxm3WiqtOAU/EeKmVNdGB+v6BQMBlnO3+ucZpNF5tUGhXXiAmtGhNNMtBF8H1KV5L3FSavo
D0KFB6qwWWfipYpYbeKyAxyjOVjisV7olplVTMCchjadF5ccJ7IE6Di9cj2UUAe7ZkMxg0e+ezZo
3g+zbwwP5j7en+RXl19hLz/pOoYCN/BHcl7ieRFuYVwt4wvQmKZ/o2L1yb14wzfNbfLNJQoS02qI
RombTrkKYGGu+57deiUqp47Xpo1958NGmTW+mDf7vHjg5O2omryS9TjpGFlM9sLQ5zPVIK6IvcpQ
wnxUoa0R2rN4F1i1Epmwi5smAuHEtnUPN3/c4g==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comments3.xml?ContentType=application/vnd.openxmlformats-officedocument.spreadsheetml.comments+xml">
        <DigestMethod Algorithm="http://www.w3.org/2000/09/xmldsig#sha1"/>
        <DigestValue>X4w/xl+rdLI+m1sN0/px223TFBU=</DigestValue>
      </Reference>
      <Reference URI="/xl/styles.xml?ContentType=application/vnd.openxmlformats-officedocument.spreadsheetml.styles+xml">
        <DigestMethod Algorithm="http://www.w3.org/2000/09/xmldsig#sha1"/>
        <DigestValue>YaWfEsxPHQFwISmPN5CGqmZGPCI=</DigestValue>
      </Reference>
      <Reference URI="/xl/theme/theme1.xml?ContentType=application/vnd.openxmlformats-officedocument.theme+xml">
        <DigestMethod Algorithm="http://www.w3.org/2000/09/xmldsig#sha1"/>
        <DigestValue>MBfsh6qj6yj77RmHbDz7Lb/rFTE=</DigestValue>
      </Reference>
      <Reference URI="/xl/worksheets/sheet5.xml?ContentType=application/vnd.openxmlformats-officedocument.spreadsheetml.worksheet+xml">
        <DigestMethod Algorithm="http://www.w3.org/2000/09/xmldsig#sha1"/>
        <DigestValue>BbJye3gb+PzJZ/4uhQmApAMQLeQ=</DigestValue>
      </Reference>
      <Reference URI="/xl/drawings/vmlDrawing1.vml?ContentType=application/vnd.openxmlformats-officedocument.vmlDrawing">
        <DigestMethod Algorithm="http://www.w3.org/2000/09/xmldsig#sha1"/>
        <DigestValue>eGIjp77PDZmkGMZpv1LZ7f/hKOw=</DigestValue>
      </Reference>
      <Reference URI="/xl/sharedStrings.xml?ContentType=application/vnd.openxmlformats-officedocument.spreadsheetml.sharedStrings+xml">
        <DigestMethod Algorithm="http://www.w3.org/2000/09/xmldsig#sha1"/>
        <DigestValue>Hq579HOhHzPN2jGZ2TQBRTTRGK4=</DigestValue>
      </Reference>
      <Reference URI="/xl/comments2.xml?ContentType=application/vnd.openxmlformats-officedocument.spreadsheetml.comments+xml">
        <DigestMethod Algorithm="http://www.w3.org/2000/09/xmldsig#sha1"/>
        <DigestValue>OkUeZyOnXhciIBpV9y369bHsj04=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oi7C1+HZE+fxXJ4yAZe4g0ZT1oc=</DigestValue>
      </Reference>
      <Reference URI="/xl/calcChain.xml?ContentType=application/vnd.openxmlformats-officedocument.spreadsheetml.calcChain+xml">
        <DigestMethod Algorithm="http://www.w3.org/2000/09/xmldsig#sha1"/>
        <DigestValue>sh6wRt/TZSH0tSsllhmCHV6tq3w=</DigestValue>
      </Reference>
      <Reference URI="/xl/drawings/vmlDrawing3.vml?ContentType=application/vnd.openxmlformats-officedocument.vmlDrawing">
        <DigestMethod Algorithm="http://www.w3.org/2000/09/xmldsig#sha1"/>
        <DigestValue>dnHB63qloA3XaK6Ofd+g10+I8Ew=</DigestValue>
      </Reference>
      <Reference URI="/xl/drawings/vmlDrawing2.vml?ContentType=application/vnd.openxmlformats-officedocument.vmlDrawing">
        <DigestMethod Algorithm="http://www.w3.org/2000/09/xmldsig#sha1"/>
        <DigestValue>nexHViiVxnOpjS1TnAk4ebpQMeE=</DigestValue>
      </Reference>
      <Reference URI="/xl/comments1.xml?ContentType=application/vnd.openxmlformats-officedocument.spreadsheetml.comments+xml">
        <DigestMethod Algorithm="http://www.w3.org/2000/09/xmldsig#sha1"/>
        <DigestValue>XqSQakhFXh1sF6zu/d5U8zohmS0=</DigestValue>
      </Reference>
      <Reference URI="/xl/worksheets/sheet1.xml?ContentType=application/vnd.openxmlformats-officedocument.spreadsheetml.worksheet+xml">
        <DigestMethod Algorithm="http://www.w3.org/2000/09/xmldsig#sha1"/>
        <DigestValue>PC0ZGAmrgYY2GoCJGb6LPjFeimI=</DigestValue>
      </Reference>
      <Reference URI="/xl/worksheets/sheet4.xml?ContentType=application/vnd.openxmlformats-officedocument.spreadsheetml.worksheet+xml">
        <DigestMethod Algorithm="http://www.w3.org/2000/09/xmldsig#sha1"/>
        <DigestValue>TQCcwUP70/u8DH3S7CbNAIcJYqk=</DigestValue>
      </Reference>
      <Reference URI="/xl/worksheets/sheet3.xml?ContentType=application/vnd.openxmlformats-officedocument.spreadsheetml.worksheet+xml">
        <DigestMethod Algorithm="http://www.w3.org/2000/09/xmldsig#sha1"/>
        <DigestValue>WcuBHMG191xubcrCVSX8Jp3O1B4=</DigestValue>
      </Reference>
      <Reference URI="/xl/worksheets/sheet2.xml?ContentType=application/vnd.openxmlformats-officedocument.spreadsheetml.worksheet+xml">
        <DigestMethod Algorithm="http://www.w3.org/2000/09/xmldsig#sha1"/>
        <DigestValue>kouQaeKuPTZfTHNjX8o98eA5jvs=</DigestValue>
      </Reference>
      <Reference URI="/xl/workbook.xml?ContentType=application/vnd.openxmlformats-officedocument.spreadsheetml.sheet.main+xml">
        <DigestMethod Algorithm="http://www.w3.org/2000/09/xmldsig#sha1"/>
        <DigestValue>lUVN69Dtier255OdfMR8cCwkvZQ=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+l4KHWroQHcAbY35tFJmIMS51U4=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CV8H4ts81kF7fgwm6KC6MHke0cc=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1Oj3pj6Rse3sMIpN7YeNCYWDlwI=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D4YddJbSVFIG4f45ddAiW+J8oL8=</DigestValue>
      </Reference>
    </Manifest>
    <SignatureProperties>
      <SignatureProperty Id="idSignatureTime" Target="#idPackageSignature">
        <mdssi:SignatureTime>
          <mdssi:Format>YYYY-MM-DDThh:mm:ssTZD</mdssi:Format>
          <mdssi:Value>2025-12-04T06:54:46Z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2025-12-04T06:54:46Z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N9Twg9zA8eQ2Mkj15ea4FJUQoStIWxEHL7exN+qIZBo=</DigestValue>
    </Reference>
    <Reference Type="http://www.w3.org/2000/09/xmldsig#Object" URI="#idOfficeObject">
      <DigestMethod Algorithm="http://www.w3.org/2001/04/xmlenc#sha256"/>
      <DigestValue>FAouhI2iUNNHWee6HNqvOuB/UzrgsU7lYt1Rjlf9a8M=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KyzFz7hslMlKoDIkKFrdA5M9pCNwPFVBtJothwC3B48=</DigestValue>
    </Reference>
  </SignedInfo>
  <SignatureValue>xjAJX1ymE3KBkYoPT6lgrYbEExsTo3sE2sSO9Ft9gKBp2xO+p8M7mwnk2fAux31ycRCylW47ewiz
OH7FPb10dT1N9Zz3n+PBrgGLuZn5GL1kAoMPbNrx8NMNyza33u1zBPimd6TmLeCssHcLVgF68C+l
diljnz2niuGmJghHVX6I7wWGFThZHCTYuZry2+ciDfsD8+mCm1e6p1Tt6Mv1/QUIcuyF8ky1NF9I
539u4szk2xlXiHCxlYtb2/lf4zKWM9LGafGTU84Yws4XRiwqzjn0rVOjvfRnzjSTKehGM7OasaXN
rIapBixytV6Yg1Cg7IIl5YBNtW48OMqEMLdt0g==</SignatureValue>
  <KeyInfo>
    <X509Data>
      <X509Certificate>MIIF8jCCA9qgAwIBAgIQVAEBAdwbWRAymPV7b6dB0DANBgkqhkiG9w0BAQsFADBZMRUwEwYDVQQDDAxWTlBULUNBIFNIQTIxMzAxBgNVBAoMKlZJRVROQU0gUE9TVFMgQU5EIFRFTEVDT01NVU5JQ0FUSU9OUyBHUk9VUDELMAkGA1UEBhMCVk4wHhcNMjUwNTE0MDgzMjE0WhcNMjgwNjAxMDgwMjAwWjCBnTELMAkGA1UEBhMCVk4xEjAQBgNVBAgMCUjDgCBO4buYSTEcMBoGA1UEBwwTUXXhuq1uIEhvw6BuIEtp4bq/bTE8MDoGA1UEAwwzQ8O0bmcgVHkgQ+G7lSBQaOG6p24gUXXhuqNuIEzDvSBRdeG7uSBL4bu5IFRoxrDGoW5nMR4wHAYKCZImiZPyLGQBAQwOTVNUOjAxMDI5OTU3NDkwggEiMA0GCSqGSIb3DQEBAQUAA4IBDwAwggEKAoIBAQD3ovwFytK9pEw1/7VpGMmAqs0icTxSdJzGLqXCqGT3xQXjghjszcZb47ogEjMVrM8crZO+WKYn3PfWQe4npHmoFFAk26iD8V9HzMQjYvYMEq48Vv1H6/Vzfb9MC0sw4BWamWyGUCDmx4KhQZZrSYg8HQjQgKH8f8J8RpB9iF/EdYeUzyEAP9jn7XCg1iOaAG0Vv6jqQQZjNdGG38G0mZiJcU2tfHSA+RgMAEWGdY5Ueuil5pvfv2XzaOiHK0Y8GbClZAfcpOxfSAmuw9SG926BF2KNeLYq7n6tpGZgOWrqdQyoSli/fzXvho3LjWv+ANRfVBQzckAls0TDB74bnqrjAgMBAAGjggFvMIIBazAMBgNVHRMBAf8EAjAAMB8GA1UdIwQYMBaAFGuVxMQpI8onE8sE8P106s29CP/BMIGHBggrBgEFBQcBAQR7MHkwPgYIKwYBBQUHMAKGMmh0dHA6Ly9wdWIudm5wdC1jYS52bi9jZXJ0cy92bnB0Y2Etc2hhMjU2LTIwMjQuY2VyMDcGCCsGAQUFBzABhitodHRwOi8vb2NzcC1zaGEyNTYudm5wdC1jYS52bi9yZXNwb25kZXIyMDI0MCQGA1UdEQQdMBuBGWFuaGxnaEB0ZWNoY29uYmFuay5jb20udm4wFQYDVR0lBA4wDAYKKwYBBAGCNwoDDDBEBgNVHR8EPTA7MDmgN6A1hjNodHRwOi8vY3JsLXNoYTI1Ni52bnB0LWNhLnZuL3ZucHRjYS1zaGEyNTYtMjAyNC5jcmwwHQYDVR0OBBYEFOd+zbhWxTvVglvtxw2EzZRwXytSMA4GA1UdDwEB/wQEAwIE8DANBgkqhkiG9w0BAQsFAAOCAgEAKanHDvhosvhG2ZwYwXEDE/6ydWstRPWoR3/G98n2KwgTu233ZnMpCGe5XsK7FTveL/aNs7MG3YsEILVYoizxmbosiTsp32y0XvfvogYRDbR1IC3w+POyDHAD08w3wfzPUGb5udkvlLynpvX8sG1bJ/4BqTbTsPGVyNqlIQZg5rv6wngD419BSbMwg3pxxZ93fwqpRc8qRHkINxu5nZmLsf1BptOFSL1a7sasx92d+P9jtGvbe4b1vvmezGvyZNUFv6NQcqb5zNi/bcW/mRxOFeT7yF8psDUQY0blqySNKEcIfr6Hqu3aYWHpgOMkJ50bzLgxKdS37nd/AaNNGw8PPXUSZtxswDoB+grWdDPCCZ/W1HXuOA6UUy9zBLdCMCdMiaM97OmHSKWDynLOCLAazMy1d0ZhqQ+TGBmqWuNoBB3TMBP+ea7cszEK/yQqE3i8qVIR3KtxtwpqhC0D4lrABaFj7fe3t/JPParxkAvjTyKlMznFNBkW+SIrB4BtPGGL9hskbXfzqqKBQtxILHUAodfBIfnnPry74hAG71heDE64i4T/4XrAWGOA5/F6/4HK960SaaoFmWGqETX9caI344vF0wNKyGmRy97KBzVKUwcVhpd1O8KRLZwopsEZWl988m3I3vn5y5XR5pXqTgn9kqYnwwAOXsH3PkZxGizy/vk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iJTccjuOL3XY80vFPHB0KephMDMDd6i5v+KJkN3tCm8=</DigestValue>
      </Reference>
      <Reference URI="/xl/comments1.xml?ContentType=application/vnd.openxmlformats-officedocument.spreadsheetml.comments+xml">
        <DigestMethod Algorithm="http://www.w3.org/2001/04/xmlenc#sha256"/>
        <DigestValue>xrRidLnHENK17Bq0WVmef+DpvB5Xyd+ffP31QsodEM8=</DigestValue>
      </Reference>
      <Reference URI="/xl/comments2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3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Bo22F/2gXiQcCBDd4JSa3K0F/3F9mB9APXK9g/RDmH4=</DigestValue>
      </Reference>
      <Reference URI="/xl/drawings/vmlDrawing2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3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Mam6SUJzOfhr7ftMYX62a45k3BgWQG0vb0ZDj6dSz0A=</DigestValue>
      </Reference>
      <Reference URI="/xl/sharedStrings.xml?ContentType=application/vnd.openxmlformats-officedocument.spreadsheetml.sharedStrings+xml">
        <DigestMethod Algorithm="http://www.w3.org/2001/04/xmlenc#sha256"/>
        <DigestValue>gfOV8+MchXGviSL3FIJp6xmuk9vDFgrOzIaUimkX+dM=</DigestValue>
      </Reference>
      <Reference URI="/xl/styles.xml?ContentType=application/vnd.openxmlformats-officedocument.spreadsheetml.styles+xml">
        <DigestMethod Algorithm="http://www.w3.org/2001/04/xmlenc#sha256"/>
        <DigestValue>NA4fLrYludIiMp729cUsaUDuv0FuL3V66FB8yZOxfcQ=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VlfI4t2MZ5bS/Fa2/dbtGgNC6ACPGBTiX7hvszJ5uLE=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tAw0CM4ccbE0LI7BZe2RQojB2vCAlZVSovckU6XQgKA=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RXXLKTiFXMSKYXVhBCMM9UET0XuMzLiu4ew+TyiV164=</DigestValue>
      </Reference>
      <Reference URI="/xl/worksheets/sheet1.xml?ContentType=application/vnd.openxmlformats-officedocument.spreadsheetml.worksheet+xml">
        <DigestMethod Algorithm="http://www.w3.org/2001/04/xmlenc#sha256"/>
        <DigestValue>IN57nUQmPWV5AuobLETS0x1Niojq3cYmK3zMIQT2VKA=</DigestValue>
      </Reference>
      <Reference URI="/xl/worksheets/sheet2.xml?ContentType=application/vnd.openxmlformats-officedocument.spreadsheetml.worksheet+xml">
        <DigestMethod Algorithm="http://www.w3.org/2001/04/xmlenc#sha256"/>
        <DigestValue>YK/emM6VE1FsdzqJ20SAbRQWIBDvT/4YU9VS7avtYRw=</DigestValue>
      </Reference>
      <Reference URI="/xl/worksheets/sheet3.xml?ContentType=application/vnd.openxmlformats-officedocument.spreadsheetml.worksheet+xml">
        <DigestMethod Algorithm="http://www.w3.org/2001/04/xmlenc#sha256"/>
        <DigestValue>ugo/0Tto40hFyvIuHWY9IdWCv6Kd2rCyjyiV8wNsKFg=</DigestValue>
      </Reference>
      <Reference URI="/xl/worksheets/sheet4.xml?ContentType=application/vnd.openxmlformats-officedocument.spreadsheetml.worksheet+xml">
        <DigestMethod Algorithm="http://www.w3.org/2001/04/xmlenc#sha256"/>
        <DigestValue>g4bCEadajkP6ZNZduO+s1uF7dfDHWaXO2qhN3vimeFQ=</DigestValue>
      </Reference>
      <Reference URI="/xl/worksheets/sheet5.xml?ContentType=application/vnd.openxmlformats-officedocument.spreadsheetml.worksheet+xml">
        <DigestMethod Algorithm="http://www.w3.org/2001/04/xmlenc#sha256"/>
        <DigestValue>KGucWudyMzJdOV3ky4K3REJl2Q0A4py7ZCJOXk5Wi2Y=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2025-12-04T09:45:18Z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2025-12-04T09:45:18Z</xd:SigningTime>
          <xd:SigningCertificate>
            <xd:Cert>
              <xd:CertDigest>
                <DigestMethod Algorithm="http://www.w3.org/2001/04/xmlenc#sha256"/>
                <DigestValue>U57jdGlOkVuvCRNT82prDBvbpv83F9Ylt12HCgE3XI8=</DigestValue>
              </xd:CertDigest>
              <xd:IssuerSerial>
                <X509IssuerName>C=VN, O=VIETNAM POSTS AND TELECOMMUNICATIONS GROUP, CN=VNPT-CA SHA2</X509IssuerName>
                <X509SerialNumber>111660364372548998064719409594478576080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Tong quan</vt:lpstr>
      <vt:lpstr>QuyDinhGia_HangNgay</vt:lpstr>
      <vt:lpstr>QuyDinhGia_Khac</vt:lpstr>
      <vt:lpstr>PhanHoiNHGS_06281</vt:lpstr>
      <vt:lpstr>SheetHidden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NGUYEN THI MY DUNG</cp:lastModifiedBy>
  <dcterms:created xsi:type="dcterms:W3CDTF">2021-05-17T07:04:34Z</dcterms:created>
  <dcterms:modified xsi:type="dcterms:W3CDTF">2025-12-04T04:26:14Z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