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G27" i="1" l="1"/>
  <c r="G28" i="1" s="1"/>
  <c r="F14" i="1" l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<sst xmlns="http://schemas.openxmlformats.org/spreadsheetml/2006/main" count="39" uniqueCount="38">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</sst>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J25" sqref="J25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1" t="s">
        <v>0</v>
      </c>
      <c r="D1" s="81"/>
      <c r="E1" s="81"/>
      <c r="F1" s="81"/>
      <c r="G1" s="81"/>
      <c r="H1" s="81"/>
      <c r="I1" s="19"/>
    </row>
    <row r="2" spans="3:9" ht="58.5" customHeight="1">
      <c r="C2" s="82" t="s">
        <v>17</v>
      </c>
      <c r="D2" s="82"/>
      <c r="E2" s="82"/>
      <c r="F2" s="82"/>
      <c r="G2" s="82"/>
      <c r="H2" s="82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3" t="s">
        <v>1</v>
      </c>
      <c r="D4" s="83"/>
      <c r="E4" s="83"/>
      <c r="F4" s="83"/>
      <c r="G4" s="83"/>
      <c r="H4" s="83"/>
    </row>
    <row r="5" spans="3:9" ht="17.25" customHeight="1">
      <c r="C5" s="80" t="s">
        <v>2</v>
      </c>
      <c r="D5" s="80"/>
      <c r="E5" s="80"/>
      <c r="F5" s="80"/>
      <c r="G5" s="80"/>
      <c r="H5" s="80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6" t="s">
        <v>21</v>
      </c>
      <c r="G11" s="86"/>
      <c r="H11" s="86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7" t="s">
        <v>37</v>
      </c>
      <c r="G12" s="87"/>
      <c r="H12" s="87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8" t="s">
        <v>25</v>
      </c>
      <c r="G13" s="88"/>
      <c r="H13" s="88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9" t="str">
        <f>+"Từ ngày "&amp;DAY(H20+1)&amp;"/"&amp;MONTH(H20+1)&amp;"/"&amp;YEAR(H20)&amp;" đến ngày "&amp;DAY(G20)&amp;"/"&amp;MONTH(G20)&amp;"/"&amp;YEAR(G20)</f>
        <v>Từ ngày 7/11/2025 đến ngày 9/11/2025</v>
      </c>
      <c r="G14" s="89"/>
      <c r="H14" s="89"/>
      <c r="I14" s="89"/>
    </row>
    <row r="15" spans="3:9" s="26" customFormat="1" ht="21" customHeight="1">
      <c r="C15" s="35"/>
      <c r="D15" s="35"/>
      <c r="E15" s="36" t="s">
        <v>22</v>
      </c>
      <c r="F15" s="64" t="str">
        <f>+"From November "&amp;DAY(H20+1)&amp;"th 2025 to November "&amp;DAY(G20)&amp;"th 2025"</f>
        <v>From November 7th 2025 to November 9th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9">
        <f>G20+1</f>
        <v>45971</v>
      </c>
      <c r="G16" s="89"/>
      <c r="H16" s="89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45971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0" t="s">
        <v>10</v>
      </c>
      <c r="E19" s="91"/>
      <c r="F19" s="91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H20+1+2</f>
        <v>45970</v>
      </c>
      <c r="H20" s="48">
        <v>45967</v>
      </c>
      <c r="I20" s="66"/>
    </row>
    <row r="21" spans="3:10 16380:16380" ht="39" customHeight="1">
      <c r="C21" s="49">
        <v>1</v>
      </c>
      <c r="D21" s="84" t="s">
        <v>27</v>
      </c>
      <c r="E21" s="92"/>
      <c r="F21" s="92"/>
      <c r="G21" s="7"/>
      <c r="H21" s="7"/>
      <c r="I21" s="67"/>
    </row>
    <row r="22" spans="3:10 16380:16380" ht="39" customHeight="1">
      <c r="C22" s="50">
        <v>1.1000000000000001</v>
      </c>
      <c r="D22" s="51"/>
      <c r="E22" s="93" t="s">
        <v>28</v>
      </c>
      <c r="F22" s="93"/>
      <c r="G22" s="77">
        <v>202462946178</v>
      </c>
      <c r="H22" s="77">
        <v>204349995395</v>
      </c>
      <c r="I22" s="68"/>
      <c r="J22" s="65"/>
    </row>
    <row r="23" spans="3:10 16380:16380" ht="39" customHeight="1">
      <c r="C23" s="50">
        <v>1.2</v>
      </c>
      <c r="D23" s="51"/>
      <c r="E23" s="93" t="s">
        <v>29</v>
      </c>
      <c r="F23" s="93"/>
      <c r="G23" s="78"/>
      <c r="H23" s="78"/>
      <c r="I23" s="69"/>
    </row>
    <row r="24" spans="3:10 16380:16380" ht="39" customHeight="1">
      <c r="C24" s="50">
        <v>1.3</v>
      </c>
      <c r="D24" s="51"/>
      <c r="E24" s="93" t="s">
        <v>30</v>
      </c>
      <c r="F24" s="93"/>
      <c r="G24" s="75">
        <v>12858.55</v>
      </c>
      <c r="H24" s="75">
        <v>13130.28</v>
      </c>
      <c r="I24" s="68"/>
      <c r="J24" s="65"/>
      <c r="XEZ24" s="63"/>
    </row>
    <row r="25" spans="3:10 16380:16380" ht="39" customHeight="1">
      <c r="C25" s="49">
        <v>2</v>
      </c>
      <c r="D25" s="84" t="s">
        <v>31</v>
      </c>
      <c r="E25" s="85"/>
      <c r="F25" s="85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9">
        <v>47455.6</v>
      </c>
      <c r="H26" s="79">
        <v>47455.6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6">
        <f>G26*G24</f>
        <v>610210205.38</v>
      </c>
      <c r="H27" s="76">
        <v>623105315.56799996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>
        <f>G27/G22</f>
        <v>3.0139352256759095E-3</v>
      </c>
      <c r="H28" s="72">
        <v>3.0492064086596305E-3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8" t="s">
        <v>13</v>
      </c>
      <c r="H30" s="98"/>
      <c r="I30" s="55"/>
    </row>
    <row r="31" spans="3:10 16380:16380" ht="15" customHeight="1">
      <c r="C31" s="95" t="s">
        <v>14</v>
      </c>
      <c r="D31" s="95"/>
      <c r="E31" s="95"/>
      <c r="F31" s="74"/>
      <c r="G31" s="73" t="s">
        <v>15</v>
      </c>
      <c r="H31" s="73"/>
      <c r="I31" s="56"/>
    </row>
    <row r="32" spans="3:10 16380:16380" ht="16.5">
      <c r="C32" s="96"/>
      <c r="D32" s="96"/>
      <c r="E32" s="96"/>
      <c r="F32" s="60"/>
      <c r="G32" s="97"/>
      <c r="H32" s="97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4" t="s">
        <v>36</v>
      </c>
      <c r="H38" s="94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dkr0O26yTr9agjMDUk2CGr5ytY8=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UCZEDdFYfXZ2V+xSfs/id6hpoLE=</DigestValue>
    </Reference>
  </SignedInfo>
  <SignatureValue>H4oQDIyMVtALsfbDB/uXhlRkj+y0T2BPgGTJnwfz+vV6HU2wxFfrcGcLnKx31l/lf7AjXkxrrlKt
NHqlqnMs0HM91YByYYzNgZzXcVj4RKRRVHSe5Eu9hnz9pAf8s6C3GOktxJPwtba77BtJ8mkpgp5m
PZQYD46pn/UM0Bb9DW753ajQleKCfFYIbhDuHE2AC1UAIiWGtEPZRiwjHMzbYQRVF/0mX+CydFPB
DtuWX+LCOzBHTXC7zXNDyjtYQSiHmn2AOKkjejPiHNICKPA4VD+HqUxXiCRK7YzHapp5OVCn80iw
0ibOmV7ncm8FbQkGb4wWhL1MBNC5vUrHqECwGg==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ajMkVpioybJmTNLdI0x4cFVts88=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LFxW6cxpiAaSNEHMhA11906kSfs=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uumf+b2WIfU1BKBHJsfw30x105c=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jgNcZ8SivI50r7rVWzPF2rqQjtk=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2025-11-10T07:07:59Z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2025-11-10T07:07:59Z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bBOAfgzl6xT2MFde3xh1z3Ku9SKONmHZztte6+JLGbI=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fAtB5MbLeNBJ0c+EV33epa6PkmcucDzHCMXACf0maAs=</DigestValue>
    </Reference>
  </SignedInfo>
  <SignatureValue>T/Gnv1+HJF7fJAOMrqUJY+heVFDZ1eL1suCemk1lIH0nTtRA7++Q9Ua7px0pHuC9haki3z6/ZOw9
SbLbpVhLIXBAZI/0h60nnz0XcLV2EnzXYvetRbo7wYNat1H6frcgizStWK6QoYWDHVD0kUwpRlQQ
rq5/8Nn9+EWiAas4mE+uZaSo4R5o91J9dN0u8AZy1kRB7kb9QKs2ik5LhEpJSXx6Qz/gMXSjLOPv
vyzom4LZVXNsJblwdQu0ysryWr7CbMjZ7QMA3zVl1yFKKuTB205jLjkLPaAHgX+9RBD4lQQ9drxb
AThEfn1LFSI8Zvt1zzkVD8nXemIa7pE+utUGOA==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ciKl3qH9MkgVRqhjBaRRkNFIWeJUeA6hU+vhbO++Yl4=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4AWSGCPa6tgb6laRTPBzIov8tmvcxaYyLO7ik/X4KmE=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gOz58ecIwggIQR/hVIYxl0Ya30JA0ehYFHzE4IFLk3Q=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gz++HpDX28YBYyHSNcWGt6pPJ4ozBKH0f3HipMVphJw=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2025-11-10T11:08:44Z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2025-11-10T11:08:44Z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2025-11-10T03:53:41Z</dcterms:modified>
</cp:coreProperties>
</file>