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<sst xmlns="http://schemas.openxmlformats.org/spreadsheetml/2006/main" count="39" uniqueCount="38">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</sst>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67" fillId="0" borderId="0"/>
    <xf numFmtId="0" fontId="67" fillId="0" borderId="0"/>
  </cellStyleXfs>
  <cellXfs count="121">
    <xf numFmtId="0" fontId="0" fillId="0" borderId="0" xfId="0"/>
    <xf numFmtId="0" fontId="3" fillId="0" borderId="0" xfId="4" applyFont="1" applyAlignment="1">
      <alignment vertical="top"/>
    </xf>
    <xf numFmtId="170" fontId="4" fillId="0" borderId="0" xfId="3" applyFont="1" applyFill="1" applyBorder="1" applyAlignment="1">
      <alignment horizontal="left" vertical="center"/>
    </xf>
    <xf numFmtId="170" fontId="4" fillId="0" borderId="0" xfId="3" applyFont="1" applyFill="1" applyAlignment="1">
      <alignment horizontal="left" vertical="center"/>
    </xf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70" fontId="61" fillId="2" borderId="0" xfId="2" applyFont="1" applyFill="1" applyAlignment="1">
      <alignment vertical="center"/>
    </xf>
    <xf numFmtId="170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70" fontId="61" fillId="2" borderId="0" xfId="2" applyFont="1" applyFill="1" applyAlignment="1">
      <alignment horizontal="center" vertical="center"/>
    </xf>
    <xf numFmtId="170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70" fontId="61" fillId="2" borderId="0" xfId="2" applyFont="1" applyFill="1" applyAlignment="1">
      <alignment horizontal="center"/>
    </xf>
    <xf numFmtId="170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70" fontId="62" fillId="2" borderId="0" xfId="2" applyFont="1" applyFill="1" applyAlignment="1">
      <alignment vertical="center"/>
    </xf>
    <xf numFmtId="170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70" fontId="62" fillId="2" borderId="0" xfId="2" applyFont="1" applyFill="1"/>
    <xf numFmtId="170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70" fontId="62" fillId="2" borderId="0" xfId="2" applyFont="1" applyFill="1" applyBorder="1"/>
    <xf numFmtId="170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70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70" fontId="62" fillId="2" borderId="0" xfId="200" applyFont="1" applyFill="1" applyBorder="1"/>
    <xf numFmtId="170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70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65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217" fontId="3" fillId="2" borderId="0" xfId="1" applyNumberFormat="1" applyFont="1" applyFill="1" applyAlignment="1">
      <alignment horizontal="left" vertical="top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6" zoomScaleNormal="100" zoomScaleSheetLayoutView="100" workbookViewId="0">
      <selection activeCell="J26" sqref="J26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6" width="26.42578125" style="7" customWidth="1"/>
    <col min="7" max="7" width="26.140625" style="7" customWidth="1"/>
    <col min="8" max="8" width="7.8554687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20" t="str">
        <f>+"Từ ngày "&amp;DAY(G20+1)&amp;"/"&amp;MONTH(G20)&amp;"/"&amp;YEAR(G20)&amp;" đến ngày "&amp;DAY(F20)&amp;"/"&amp;MONTH(F20)&amp;"/"&amp;YEAR(F20)</f>
        <v>Từ ngày 30/9/2025 đến ngày 30/9/2025</v>
      </c>
      <c r="F14" s="120"/>
      <c r="G14" s="120"/>
      <c r="H14" s="120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97" t="str">
        <f>+"From September "&amp;DAY(G20+1)&amp;"th 2025 to September "&amp;DAY(F20)&amp;"th 2025"</f>
        <v>From September 30th 2025 to September 30th 2025</v>
      </c>
      <c r="F15" s="58"/>
      <c r="G15" s="58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16">
        <f>F20+1</f>
        <v>45931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45931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7" t="s">
        <v>10</v>
      </c>
      <c r="D19" s="118"/>
      <c r="E19" s="118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45930</v>
      </c>
      <c r="G20" s="91">
        <v>45929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11" t="s">
        <v>22</v>
      </c>
      <c r="D21" s="119"/>
      <c r="E21" s="119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98" t="s">
        <v>23</v>
      </c>
      <c r="E22" s="98"/>
      <c r="F22" s="92">
        <v>85908683440</v>
      </c>
      <c r="G22" s="92">
        <v>86893110138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98" t="s">
        <v>24</v>
      </c>
      <c r="E23" s="98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98" t="s">
        <v>25</v>
      </c>
      <c r="E24" s="99"/>
      <c r="F24" s="96">
        <v>14255.14</v>
      </c>
      <c r="G24" s="96">
        <v>14426.24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11" t="s">
        <v>26</v>
      </c>
      <c r="D25" s="112"/>
      <c r="E25" s="112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8960.92</v>
      </c>
      <c r="G26" s="96">
        <v>8960.92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127739169.12879999</v>
      </c>
      <c r="G27" s="92">
        <v>129272382.54080001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1.486918015895507E-3</v>
      </c>
      <c r="G28" s="95">
        <v>1.4877172923778998E-3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2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3"/>
      <c r="F32" s="104"/>
      <c r="G32" s="104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00"/>
      <c r="K35" s="100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lW8I1nxQ7najkZcCkA3rsR60c9g=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HZK10BIjuIulmbl4XMi/9qnkLZY=</DigestValue>
    </Reference>
  </SignedInfo>
  <SignatureValue>K7NS/S1LWNGlITXe0t8xLeEAhewiepCur9aPPurUfZXglsrTBRY1u9uyJJkMlZjoHRTweXFiUWfE
du8yJ4L1WchrD7UKwdsmgAI2wFZGs6DGJa+h604GC3rMUQk66kmgE2d9vYgVZZHc3B2vAHz8WYv+
F/ei4LjvXyaZd+jYnu/Aoaew1NIANGrTCc4Hq16/4zVQOR7Exx2EiqYjSvfn3WuylH+IHmwXNj34
MXnWM2MFRudQpwPtx4BNrFoUxl8ChrJaILWZalG0QOLuLSkVnoL7AW4yLOmqm6+CFLsgubcwSw/2
TygsnjuZGV3auD6j6Hs8eAy6wRgaXJSyms4sRg==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jCcNGQpcC71Kjs5VtXA+UkcZ2MQ=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aavFeeIcYf/SXExonEXJyu9IvRw=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gYs4ENLa8bHGZdHvMIdwBXfJoGU=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yKVphod1XGB+p49fNL52bs+u8h4=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CMX6+yIkQthfFtogPg3N9GTVagA=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2025-10-01T06:55:23Z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2025-10-01T06:55:23Z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9ishqP96mVMKo4YH9OCh95EyApNf2PqhnsOToLxKmVM=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myG/dNwXIGOQcUghyAltjk/iOYBYYCHWcEAW8+jv5Ig=</DigestValue>
    </Reference>
  </SignedInfo>
  <SignatureValue>LTGy9qm2vmLdcJm6hjDlbDW4WTY+MgzY75WmlbkswNExtS7LLrq7VggNK2iAwN7EGDAnmuzNlSMs
9VuM12gLTlVPoGYbh7YY0MQkFV3lyhpSef0t4kUDoF4xNeAJlTY22ZMI9/UvHrKOBiXMZBN3bD6N
8fK2uNi6DMqTKuVMxdlObEwlqqbyCGJssX6Yy64rhN413BAxHfYRl9EDCU1KXLj987UK7gfgOMQX
Jo23YuCvbO3I2RqKgdntIids+Qp4qJP7UsuHrXr6VqB5ETbxqNknLW64N+hcnoPAX6ztll7ELcLc
5zmzEtD2jqBxc9h7z0fdDq9XHQhi+16Qxo/Rpg==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yzL8sOjJLc5bi5qxgmQXMf8QER9bdkc2IPeOSN6GQ5o=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XPY5csdtXaZtTBHKf/hFKuELC1sCgFnR0HYtwWqnkUI=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BGDl1kX1f7unPyd1EJo05VH1VmE7jmC0e1s8YKVDZck=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UPAnwhAN+M5m8Mb9xWc6sEcsIpIY4ihJzff5zMehhjM=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TkG0kJMo6lNkaPfIL/2q5p54B8vxugOQw/S2reRmvTQ=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2025-10-01T07:51:35Z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2025-10-01T07:51:35Z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2025-10-01T02:28:10Z</dcterms:modified>
</cp:coreProperties>
</file>