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<sst xmlns="http://schemas.openxmlformats.org/spreadsheetml/2006/main" count="39" uniqueCount="38">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</sst>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2" zoomScale="85" zoomScaleNormal="85" zoomScaleSheetLayoutView="100" workbookViewId="0">
      <selection activeCell="G26" sqref="G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21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8" t="s">
        <v>37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9" t="s">
        <v>25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tr">
        <f>+"Từ ngày "&amp;DAY(H20+1)&amp;"/"&amp;MONTH(H20+1)&amp;"/"&amp;YEAR(H20)&amp;" đến ngày "&amp;DAY(G20)&amp;"/"&amp;MONTH(G20)&amp;"/"&amp;YEAR(G20)</f>
        <v>Từ ngày 21/10/2025 đến ngày 21/10/2025</v>
      </c>
      <c r="G14" s="90"/>
      <c r="H14" s="90"/>
      <c r="I14" s="90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21th 2025 to October 21th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45952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45952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45951</v>
      </c>
      <c r="H20" s="48">
        <v>45950</v>
      </c>
      <c r="I20" s="66"/>
    </row>
    <row r="21" spans="3:10 16380:16380" ht="39" customHeight="1">
      <c r="C21" s="49">
        <v>1</v>
      </c>
      <c r="D21" s="85" t="s">
        <v>27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28</v>
      </c>
      <c r="F22" s="94"/>
      <c r="G22" s="78">
        <v>165059193685</v>
      </c>
      <c r="H22" s="78">
        <v>143402521595</v>
      </c>
      <c r="I22" s="68"/>
      <c r="J22" s="65"/>
    </row>
    <row r="23" spans="3:10 16380:16380" ht="39" customHeight="1">
      <c r="C23" s="50">
        <v>1.2</v>
      </c>
      <c r="D23" s="51"/>
      <c r="E23" s="94" t="s">
        <v>29</v>
      </c>
      <c r="F23" s="94"/>
      <c r="G23" s="79"/>
      <c r="H23" s="79"/>
      <c r="I23" s="69"/>
    </row>
    <row r="24" spans="3:10 16380:16380" ht="39" customHeight="1">
      <c r="C24" s="50">
        <v>1.3</v>
      </c>
      <c r="D24" s="51"/>
      <c r="E24" s="94" t="s">
        <v>30</v>
      </c>
      <c r="F24" s="94"/>
      <c r="G24" s="75">
        <v>13345.18</v>
      </c>
      <c r="H24" s="75">
        <v>13208.69</v>
      </c>
      <c r="I24" s="68"/>
      <c r="J24" s="65"/>
      <c r="XEZ24" s="63"/>
    </row>
    <row r="25" spans="3:10 16380:16380" ht="39" customHeight="1">
      <c r="C25" s="49">
        <v>2</v>
      </c>
      <c r="D25" s="85" t="s">
        <v>31</v>
      </c>
      <c r="E25" s="86"/>
      <c r="F25" s="86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80">
        <v>27965.02</v>
      </c>
      <c r="H26" s="76">
        <v>27965.02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>
        <f>G26*G24</f>
        <v>373198225.60360003</v>
      </c>
      <c r="H27" s="76">
        <v>369381280.02380002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2.2609962963699788E-3</v>
      </c>
      <c r="H28" s="72">
        <v>2.5758353194584214E-3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4"/>
      <c r="G31" s="73" t="s">
        <v>15</v>
      </c>
      <c r="H31" s="73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36</v>
      </c>
      <c r="H38" s="95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Qk7W98Dq8lPmYjt+qtbD1bWCuJw=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cglPoO619Ukp3EanumaSjfWifqE=</DigestValue>
    </Reference>
  </SignedInfo>
  <SignatureValue>mHsVDjSAvsZtrkOI5sVA24a6KUrj5N7cbxStwkYbzfHflyYfoPUpywO6RxBd6660CSLMeFPx06CZ
feuQzCWizUk1+CVWU6YIWBg2C87CoDKOi9IqBnsqnAH/9hbOoUVLnsuqM4Li83FLBoP3sUVrksc2
FaXlomn5m17kv4BFGGg3SSYD7rGtzrBPN/a9zyiSKUtvZcFG8/4zxCJn3KUvkhp66vjKsQroOyfX
3fb46Orz9hV+TBzUAYosQ/JHaWHJ4LjuFSZqNrd/zQgUmtzfgPeclCCPLO/iFlazGWF1YLk89tAl
vXxmZx3vg71nCLtdeAVjUyqYhjkdA6MFAYPMwA==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qMyvJWapZtN2Lo5nrOlwbpzt1MY=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COXuvte/5YaZA2SYDyVQUGfKXkY=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1Bv5qk6kL07NXZBCxtKu4GZi+aQ=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2025-10-22T06:59:03Z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2025-10-22T06:59:03Z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yUnzVujh24bb9wp7mWqge/6WeKYrsvQ4Vfp0JlK5J+U=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OCrhIRmpo7TZK/uZpd8Uo708eUTkZ0sbL6svk1UyJiM=</DigestValue>
    </Reference>
  </SignedInfo>
  <SignatureValue>tIQ/D+gXV/IbC4QlgilFSqj2sS5IfIaP37YMKgw8C6uqHHfoByC9ZUUNj5Fdu6CD0fjMv8k8/xdJ
Pn/9D41sjkeWlFNSOuvUcqRoTH9Tlnf5loIkmFz9TjbmI7CJ9acMGq35eHAPTi37ixb6eiZBdCFb
cgax0MB1AnLH5YgIX3bDyLd/2n5vFhUtVmVjG9nxCTrY0InHpg7BHPN+kYdQWXEc7pkfqaULnJ4G
p95cnEW+0rRKA84fuhladp1/6Kp4EsD3k9tl0EGuoeTA347T5AgGGYmZVj2FQQjVk4nb0+4zkZpe
C5mqu/hXrY09ShrkJiUVSpZ/1Hh1XD2oYryq0Q==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bvdongdekQWE7sGWE2n7G8/vOumYF3eVGsdTONZE9iA=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Y/xIdlDaEt/2ccAzCphoIBWVlxIKQ18gsz7OS1oaNZE=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ltu0sVDPILO5NDKa5FZEcucCzsgUSp+KQC9Vb5CTM3o=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2025-10-22T07:14:18Z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2025-10-22T07:14:18Z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2025-10-22T04:04:54Z</dcterms:modified>
</cp:coreProperties>
</file>