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<sst xmlns="http://schemas.openxmlformats.org/spreadsheetml/2006/main" count="39" uniqueCount="38">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</sst>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2" zoomScale="85" zoomScaleNormal="85" zoomScaleSheetLayoutView="100" workbookViewId="0">
      <selection activeCell="H27" sqref="H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21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3" t="s">
        <v>37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4" t="s">
        <v>25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tr">
        <f>+"Từ ngày "&amp;DAY(H20+1)&amp;"/"&amp;MONTH(H20+1)&amp;"/"&amp;YEAR(H20)&amp;" đến ngày "&amp;DAY(G20)&amp;"/"&amp;MONTH(G20)&amp;"/"&amp;YEAR(G20)</f>
        <v>Từ ngày 16/10/2025 đến ngày 16/10/2025</v>
      </c>
      <c r="G14" s="95"/>
      <c r="H14" s="95"/>
      <c r="I14" s="95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16th 2025 to October 16th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45947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45947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45946</v>
      </c>
      <c r="H20" s="48">
        <v>45945</v>
      </c>
      <c r="I20" s="66"/>
    </row>
    <row r="21" spans="3:10 16380:16380" ht="39" customHeight="1">
      <c r="C21" s="49">
        <v>1</v>
      </c>
      <c r="D21" s="90" t="s">
        <v>27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28</v>
      </c>
      <c r="F22" s="99"/>
      <c r="G22" s="78">
        <v>151710375478</v>
      </c>
      <c r="H22" s="78">
        <v>147271599784</v>
      </c>
      <c r="I22" s="68"/>
      <c r="J22" s="65"/>
    </row>
    <row r="23" spans="3:10 16380:16380" ht="39" customHeight="1">
      <c r="C23" s="50">
        <v>1.2</v>
      </c>
      <c r="D23" s="51"/>
      <c r="E23" s="99" t="s">
        <v>29</v>
      </c>
      <c r="F23" s="99"/>
      <c r="G23" s="79"/>
      <c r="H23" s="79"/>
      <c r="I23" s="69"/>
    </row>
    <row r="24" spans="3:10 16380:16380" ht="39" customHeight="1">
      <c r="C24" s="50">
        <v>1.3</v>
      </c>
      <c r="D24" s="51"/>
      <c r="E24" s="99" t="s">
        <v>30</v>
      </c>
      <c r="F24" s="99"/>
      <c r="G24" s="75">
        <v>14182.27</v>
      </c>
      <c r="H24" s="75">
        <v>14034.4</v>
      </c>
      <c r="I24" s="68"/>
      <c r="J24" s="65"/>
      <c r="XEZ24" s="63"/>
    </row>
    <row r="25" spans="3:10 16380:16380" ht="39" customHeight="1">
      <c r="C25" s="49">
        <v>2</v>
      </c>
      <c r="D25" s="90" t="s">
        <v>31</v>
      </c>
      <c r="E25" s="91"/>
      <c r="F25" s="91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80">
        <v>27965.02</v>
      </c>
      <c r="H26" s="76">
        <v>13714.33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>
        <f>G26*G24</f>
        <v>396607464.1954</v>
      </c>
      <c r="H27" s="76">
        <v>192472392.95199999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2.6142408714354103E-3</v>
      </c>
      <c r="H28" s="72">
        <v>1.3069213156799749E-3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4"/>
      <c r="G31" s="73" t="s">
        <v>15</v>
      </c>
      <c r="H31" s="73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36</v>
      </c>
      <c r="H38" s="81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m/oPd7ffyifByX8BQqlO7Kd+qSg=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ucoB9XRt0atTxfPz64Wh2/VqdNQ=</DigestValue>
    </Reference>
  </SignedInfo>
  <SignatureValue>eeDyceGkHDcB9l4HYCwwEYZTixcgD/aXePZFJh1HPIAey2pDIRCpORmgFMIqy+4mYIboVPM0vTvb
xKPtBuQpFaEJqU3D+iRoPJsxs14On2hT2X9aOnk9B6eebHMIoYFzEQP9aw9gzbFtOQBy5j+e8+Yu
lOj0O/ItBF8Zz8SBH7R/wX0Mk9cuqLh9bUEusCM3LfEN4u/7ajlirhnEoRMOB1duSoAq5NJA6emE
3D88suMtS1bYv6TrOFXzblKnwk5B1Wv70f4gM6Lcq50kxn7XM2rE92BHQtrVT1BCN4lv1u0XojS5
qlJdARfTCcY9GT831jU1L+SXVKMJ1CvNU8m6Yw==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vqGsvKVOyYmEap8zSSHbJK8OjqA=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OXi13C3u6vmBOirmJ1XBbL9Jwx4=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GXjBfEsllwPKE6MHZ3itBdO+r0Y=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2025-10-17T04:19:13Z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2025-10-17T04:19:13Z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t/bJmlKftbyTvciNNRbG34/u8BWzhHgZMICv5Lfw6ng=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jGqUXy5gQ13uCFUiwratZS0NBUjsgZJGRmM19x7pFaQ=</DigestValue>
    </Reference>
  </SignedInfo>
  <SignatureValue>r26dHTK6DyBM9SPMpUMejswTmscpuX+XJCw50B8qjOKGYF/R60ULwt/m+gkEe+rX17v9IWiorbFz
Ot+H4onOVtyyb7nIOQijn4pqgWBc0q3h9b5IJTrMURCOOspBfGBijw59WOMI6zJaVXRYAkBu1WTF
DBmrsHlRoqHC3SbJ65LoT75r5y+mhNphsMmp7Jld8NEEh9tZTTZ3z6AtHbrmoXX45ylnmakv0H13
dk0KkADwhdBjdzk4NOTs20EpuxJZu5C1x1Irlf+8UrnXN2trCb0zj0hWq3Riyhi0EJNtcBNlABw2
GNK0XXJXiOJsbBCLZ1rgTJXLGicpg6efxdIUpQ==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fRsa5YPNI/KQuAE2SLEMQQEln6cxq3fI75ytbpW7yUA=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kV1EZoEK+3AC5mwt/Xqk+PdyGcXRe7Pjp6hkDYs9TyI=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Mx131XaIQkmhXnpuUWnj5ccZQOZv7i70qM53gMGNIYA=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2025-10-17T06:45:20Z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2025-10-17T06:45:20Z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2025-10-17T03:47:09Z</dcterms:modified>
</cp:coreProperties>
</file>