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BC NGAY\N2025\"/>
    </mc:Choice>
  </mc:AlternateContent>
  <bookViews>
    <workbookView xWindow="0" yWindow="0" windowWidth="28800" windowHeight="118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5" i="1" l="1"/>
  <c r="E14" i="1"/>
  <c r="F27" i="1"/>
  <c r="F28" i="1" s="1"/>
  <c r="E16" i="1" l="1"/>
  <c r="E17" i="1" l="1"/>
</calcChain>
</file>

<file path=xl/sharedStrings.xml><?xml version="1.0" encoding="utf-8"?>
<sst xmlns="http://schemas.openxmlformats.org/spreadsheetml/2006/main" count="39" uniqueCount="39">
  <si>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</si>
  <si>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</si>
  <si>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</si>
  <si>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</si>
  <si>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</si>
  <si>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</si>
  <si>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</si>
  <si>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</si>
  <si>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</si>
  <si>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</si>
  <si>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</si>
  <si>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</si>
  <si>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</si>
  <si>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</si>
  <si>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</si>
  <si>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</si>
  <si>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</si>
  <si>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</si>
  <si>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</si>
  <si>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</si>
  <si>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</si>
  <si>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</si>
  <si>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</si>
  <si>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</si>
  <si>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</si>
  <si>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</si>
  <si>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</si>
  <si>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</si>
  <si>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r>
      <t>Tỷ lệ sở hữu nước ngoài/</t>
    </r>
    <r>
      <rPr>
        <b/>
        <i/>
        <sz val="13"/>
        <rFont val="Times New Roman"/>
        <family val="1"/>
      </rPr>
      <t>Foreign investors' ownership ratio</t>
    </r>
  </si>
  <si>
    <r>
      <t>Giá trị tài sản ròng/</t>
    </r>
    <r>
      <rPr>
        <b/>
        <i/>
        <sz val="13"/>
        <rFont val="Times New Roman"/>
        <family val="1"/>
      </rPr>
      <t>Net asset value (NAV)</t>
    </r>
  </si>
  <si>
    <t>Số lượng chứng chỉ quỹ/Fund certificates</t>
  </si>
  <si>
    <t>Tổng giá trị/Total amount</t>
  </si>
  <si>
    <t>Tỷ lệ sở hữu/Ownership ratio</t>
  </si>
  <si>
    <t>của một chứng chỉ quỹ/per Fund Certificate</t>
  </si>
  <si>
    <t xml:space="preserve">của một lô chứng chỉ quỹ/per lot of Fund Certificate
</t>
  </si>
  <si>
    <t>của quỹ/per Fund</t>
  </si>
  <si>
    <t>Kỳ báo cáo này
Last period</t>
  </si>
  <si>
    <t>Phó giám đốc phòng Giao dịch và dịch vụ chứng khoán</t>
  </si>
  <si>
    <t>Vũ Minh Hồng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</si>
</sst>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5" formatCode="&quot;$&quot;#,##0_);\(&quot;$&quot;#,##0\)"/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  <numFmt numFmtId="218" formatCode="_-* #,##0\ _₫_-;\-* #,##0\ _₫_-;_-* &quot;-&quot;??\ _₫_-;_-@_-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7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179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182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4" fontId="7" fillId="0" borderId="0" applyFill="0" applyBorder="0" applyAlignment="0"/>
    <xf numFmtId="0" fontId="22" fillId="0" borderId="0"/>
    <xf numFmtId="1" fontId="23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quotePrefix="1" applyFont="0" applyFill="0" applyBorder="0" applyAlignment="0">
      <protection locked="0"/>
    </xf>
    <xf numFmtId="186" fontId="16" fillId="0" borderId="0"/>
    <xf numFmtId="187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8" fontId="27" fillId="0" borderId="0" applyFont="0" applyFill="0" applyBorder="0" applyAlignment="0" applyProtection="0"/>
    <xf numFmtId="0" fontId="7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/>
    <xf numFmtId="0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 applyFont="0" applyFill="0" applyBorder="0" applyAlignment="0" applyProtection="0"/>
    <xf numFmtId="194" fontId="7" fillId="0" borderId="0"/>
    <xf numFmtId="0" fontId="28" fillId="0" borderId="0" applyNumberFormat="0" applyAlignment="0">
      <alignment horizontal="left"/>
    </xf>
    <xf numFmtId="195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6" fontId="8" fillId="0" borderId="10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1" applyNumberFormat="0" applyAlignment="0" applyProtection="0">
      <alignment horizontal="left" vertical="center"/>
    </xf>
    <xf numFmtId="0" fontId="31" fillId="0" borderId="9">
      <alignment horizontal="left" vertical="center"/>
    </xf>
    <xf numFmtId="14" fontId="32" fillId="5" borderId="12">
      <alignment horizontal="center" vertical="center" wrapText="1"/>
    </xf>
    <xf numFmtId="197" fontId="33" fillId="0" borderId="0">
      <protection locked="0"/>
    </xf>
    <xf numFmtId="197" fontId="33" fillId="0" borderId="0">
      <protection locked="0"/>
    </xf>
    <xf numFmtId="10" fontId="29" fillId="6" borderId="7" applyNumberFormat="0" applyBorder="0" applyAlignment="0" applyProtection="0"/>
    <xf numFmtId="184" fontId="34" fillId="7" borderId="0"/>
    <xf numFmtId="184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2"/>
    <xf numFmtId="198" fontId="36" fillId="0" borderId="13"/>
    <xf numFmtId="199" fontId="7" fillId="0" borderId="0" applyFont="0" applyFill="0" applyBorder="0" applyAlignment="0" applyProtection="0"/>
    <xf numFmtId="200" fontId="7" fillId="0" borderId="0" applyFont="0" applyFill="0" applyBorder="0" applyAlignment="0" applyProtection="0"/>
    <xf numFmtId="201" fontId="37" fillId="0" borderId="0" applyFont="0" applyFill="0" applyBorder="0" applyAlignment="0" applyProtection="0"/>
    <xf numFmtId="202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7"/>
    <xf numFmtId="0" fontId="16" fillId="0" borderId="0"/>
    <xf numFmtId="37" fontId="39" fillId="0" borderId="0"/>
    <xf numFmtId="0" fontId="40" fillId="0" borderId="7" applyNumberFormat="0" applyFont="0" applyFill="0" applyBorder="0" applyAlignment="0">
      <alignment horizontal="center"/>
    </xf>
    <xf numFmtId="203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4" fontId="37" fillId="0" borderId="0" applyFont="0" applyFill="0" applyBorder="0" applyAlignment="0" applyProtection="0"/>
    <xf numFmtId="189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5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4" applyNumberFormat="0" applyBorder="0"/>
    <xf numFmtId="166" fontId="43" fillId="0" borderId="0"/>
    <xf numFmtId="0" fontId="42" fillId="0" borderId="0" applyNumberFormat="0" applyFont="0" applyFill="0" applyBorder="0" applyAlignment="0" applyProtection="0">
      <alignment horizontal="left"/>
    </xf>
    <xf numFmtId="206" fontId="7" fillId="0" borderId="0" applyNumberFormat="0" applyFill="0" applyBorder="0" applyAlignment="0" applyProtection="0">
      <alignment horizontal="left"/>
    </xf>
    <xf numFmtId="207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8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9" fontId="27" fillId="0" borderId="8">
      <alignment horizontal="right" vertical="center"/>
    </xf>
    <xf numFmtId="210" fontId="27" fillId="0" borderId="8">
      <alignment horizontal="center"/>
    </xf>
    <xf numFmtId="3" fontId="46" fillId="0" borderId="15" applyNumberFormat="0" applyBorder="0" applyAlignment="0"/>
    <xf numFmtId="0" fontId="47" fillId="0" borderId="0" applyFill="0" applyBorder="0" applyProtection="0">
      <alignment horizontal="left" vertical="top"/>
    </xf>
    <xf numFmtId="201" fontId="27" fillId="0" borderId="0"/>
    <xf numFmtId="211" fontId="27" fillId="0" borderId="7"/>
    <xf numFmtId="0" fontId="48" fillId="9" borderId="7">
      <alignment horizontal="left" vertical="center"/>
    </xf>
    <xf numFmtId="166" fontId="49" fillId="0" borderId="2">
      <alignment horizontal="left" vertical="top"/>
    </xf>
    <xf numFmtId="166" fontId="15" fillId="0" borderId="16">
      <alignment horizontal="left" vertical="top"/>
    </xf>
    <xf numFmtId="0" fontId="50" fillId="0" borderId="16">
      <alignment horizontal="left" vertical="center"/>
    </xf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1" fillId="0" borderId="0">
      <alignment vertical="center"/>
    </xf>
    <xf numFmtId="168" fontId="52" fillId="0" borderId="0" applyFont="0" applyFill="0" applyBorder="0" applyAlignment="0" applyProtection="0"/>
    <xf numFmtId="169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8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14" fontId="7" fillId="0" borderId="0" applyFont="0" applyFill="0" applyBorder="0" applyAlignment="0" applyProtection="0"/>
    <xf numFmtId="215" fontId="7" fillId="0" borderId="0" applyFont="0" applyFill="0" applyBorder="0" applyAlignment="0" applyProtection="0"/>
    <xf numFmtId="0" fontId="59" fillId="0" borderId="0"/>
    <xf numFmtId="199" fontId="11" fillId="0" borderId="0" applyFont="0" applyFill="0" applyBorder="0" applyAlignment="0" applyProtection="0"/>
    <xf numFmtId="216" fontId="13" fillId="0" borderId="0" applyFont="0" applyFill="0" applyBorder="0" applyAlignment="0" applyProtection="0"/>
    <xf numFmtId="200" fontId="11" fillId="0" borderId="0" applyFont="0" applyFill="0" applyBorder="0" applyAlignment="0" applyProtection="0"/>
    <xf numFmtId="169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3" fillId="0" borderId="0"/>
    <xf numFmtId="165" fontId="7" fillId="0" borderId="0" applyFont="0" applyFill="0" applyBorder="0" applyAlignment="0" applyProtection="0"/>
    <xf numFmtId="165" fontId="83" fillId="0" borderId="0" applyFont="0" applyFill="0" applyBorder="0" applyAlignment="0" applyProtection="0"/>
    <xf numFmtId="165" fontId="7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1" fillId="0" borderId="0"/>
    <xf numFmtId="0" fontId="2" fillId="0" borderId="0"/>
    <xf numFmtId="165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165" fontId="7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>
      <alignment vertical="top"/>
    </xf>
    <xf numFmtId="9" fontId="84" fillId="0" borderId="0" applyFont="0" applyFill="0" applyBorder="0" applyAlignment="0" applyProtection="0"/>
    <xf numFmtId="0" fontId="1" fillId="0" borderId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4" applyNumberFormat="0" applyFont="0" applyAlignment="0" applyProtection="0"/>
    <xf numFmtId="9" fontId="2" fillId="0" borderId="0" applyFont="0" applyFill="0" applyBorder="0" applyAlignment="0" applyProtection="0"/>
    <xf numFmtId="5" fontId="43" fillId="0" borderId="0"/>
    <xf numFmtId="5" fontId="15" fillId="0" borderId="16">
      <alignment horizontal="left" vertical="top"/>
    </xf>
    <xf numFmtId="5" fontId="49" fillId="0" borderId="2">
      <alignment horizontal="left" vertical="top"/>
    </xf>
    <xf numFmtId="0" fontId="86" fillId="0" borderId="0" applyNumberFormat="0" applyFill="0" applyBorder="0" applyAlignment="0" applyProtection="0"/>
    <xf numFmtId="0" fontId="87" fillId="0" borderId="17" applyNumberFormat="0" applyFill="0" applyAlignment="0" applyProtection="0"/>
    <xf numFmtId="0" fontId="88" fillId="0" borderId="18" applyNumberFormat="0" applyFill="0" applyAlignment="0" applyProtection="0"/>
    <xf numFmtId="0" fontId="89" fillId="0" borderId="19" applyNumberFormat="0" applyFill="0" applyAlignment="0" applyProtection="0"/>
    <xf numFmtId="0" fontId="89" fillId="0" borderId="0" applyNumberFormat="0" applyFill="0" applyBorder="0" applyAlignment="0" applyProtection="0"/>
    <xf numFmtId="0" fontId="90" fillId="10" borderId="0" applyNumberFormat="0" applyBorder="0" applyAlignment="0" applyProtection="0"/>
    <xf numFmtId="0" fontId="91" fillId="11" borderId="0" applyNumberFormat="0" applyBorder="0" applyAlignment="0" applyProtection="0"/>
    <xf numFmtId="0" fontId="92" fillId="12" borderId="0" applyNumberFormat="0" applyBorder="0" applyAlignment="0" applyProtection="0"/>
    <xf numFmtId="0" fontId="93" fillId="13" borderId="20" applyNumberFormat="0" applyAlignment="0" applyProtection="0"/>
    <xf numFmtId="0" fontId="94" fillId="14" borderId="21" applyNumberFormat="0" applyAlignment="0" applyProtection="0"/>
    <xf numFmtId="0" fontId="95" fillId="14" borderId="20" applyNumberFormat="0" applyAlignment="0" applyProtection="0"/>
    <xf numFmtId="0" fontId="96" fillId="0" borderId="22" applyNumberFormat="0" applyFill="0" applyAlignment="0" applyProtection="0"/>
    <xf numFmtId="0" fontId="97" fillId="15" borderId="23" applyNumberFormat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25" applyNumberFormat="0" applyFill="0" applyAlignment="0" applyProtection="0"/>
    <xf numFmtId="0" fontId="101" fillId="17" borderId="0" applyNumberFormat="0" applyBorder="0" applyAlignment="0" applyProtection="0"/>
    <xf numFmtId="0" fontId="85" fillId="18" borderId="0" applyNumberFormat="0" applyBorder="0" applyAlignment="0" applyProtection="0"/>
    <xf numFmtId="0" fontId="85" fillId="19" borderId="0" applyNumberFormat="0" applyBorder="0" applyAlignment="0" applyProtection="0"/>
    <xf numFmtId="0" fontId="101" fillId="20" borderId="0" applyNumberFormat="0" applyBorder="0" applyAlignment="0" applyProtection="0"/>
    <xf numFmtId="0" fontId="101" fillId="21" borderId="0" applyNumberFormat="0" applyBorder="0" applyAlignment="0" applyProtection="0"/>
    <xf numFmtId="0" fontId="85" fillId="22" borderId="0" applyNumberFormat="0" applyBorder="0" applyAlignment="0" applyProtection="0"/>
    <xf numFmtId="0" fontId="85" fillId="23" borderId="0" applyNumberFormat="0" applyBorder="0" applyAlignment="0" applyProtection="0"/>
    <xf numFmtId="0" fontId="101" fillId="24" borderId="0" applyNumberFormat="0" applyBorder="0" applyAlignment="0" applyProtection="0"/>
    <xf numFmtId="0" fontId="101" fillId="25" borderId="0" applyNumberFormat="0" applyBorder="0" applyAlignment="0" applyProtection="0"/>
    <xf numFmtId="0" fontId="85" fillId="26" borderId="0" applyNumberFormat="0" applyBorder="0" applyAlignment="0" applyProtection="0"/>
    <xf numFmtId="0" fontId="85" fillId="27" borderId="0" applyNumberFormat="0" applyBorder="0" applyAlignment="0" applyProtection="0"/>
    <xf numFmtId="0" fontId="101" fillId="28" borderId="0" applyNumberFormat="0" applyBorder="0" applyAlignment="0" applyProtection="0"/>
    <xf numFmtId="0" fontId="101" fillId="29" borderId="0" applyNumberFormat="0" applyBorder="0" applyAlignment="0" applyProtection="0"/>
    <xf numFmtId="0" fontId="85" fillId="30" borderId="0" applyNumberFormat="0" applyBorder="0" applyAlignment="0" applyProtection="0"/>
    <xf numFmtId="0" fontId="85" fillId="31" borderId="0" applyNumberFormat="0" applyBorder="0" applyAlignment="0" applyProtection="0"/>
    <xf numFmtId="0" fontId="101" fillId="32" borderId="0" applyNumberFormat="0" applyBorder="0" applyAlignment="0" applyProtection="0"/>
    <xf numFmtId="0" fontId="101" fillId="33" borderId="0" applyNumberFormat="0" applyBorder="0" applyAlignment="0" applyProtection="0"/>
    <xf numFmtId="0" fontId="85" fillId="34" borderId="0" applyNumberFormat="0" applyBorder="0" applyAlignment="0" applyProtection="0"/>
    <xf numFmtId="0" fontId="85" fillId="35" borderId="0" applyNumberFormat="0" applyBorder="0" applyAlignment="0" applyProtection="0"/>
    <xf numFmtId="0" fontId="101" fillId="36" borderId="0" applyNumberFormat="0" applyBorder="0" applyAlignment="0" applyProtection="0"/>
    <xf numFmtId="0" fontId="101" fillId="37" borderId="0" applyNumberFormat="0" applyBorder="0" applyAlignment="0" applyProtection="0"/>
    <xf numFmtId="0" fontId="85" fillId="38" borderId="0" applyNumberFormat="0" applyBorder="0" applyAlignment="0" applyProtection="0"/>
    <xf numFmtId="0" fontId="85" fillId="39" borderId="0" applyNumberFormat="0" applyBorder="0" applyAlignment="0" applyProtection="0"/>
    <xf numFmtId="0" fontId="101" fillId="40" borderId="0" applyNumberFormat="0" applyBorder="0" applyAlignment="0" applyProtection="0"/>
    <xf numFmtId="0" fontId="102" fillId="0" borderId="0"/>
    <xf numFmtId="0" fontId="85" fillId="16" borderId="24" applyNumberFormat="0" applyFont="0" applyAlignment="0" applyProtection="0"/>
    <xf numFmtId="0" fontId="1" fillId="0" borderId="0"/>
    <xf numFmtId="0" fontId="67" fillId="0" borderId="0" applyNumberFormat="0" applyFill="0" applyBorder="0" applyAlignment="0" applyProtection="0"/>
    <xf numFmtId="0" fontId="68" fillId="0" borderId="17" applyNumberFormat="0" applyFill="0" applyAlignment="0" applyProtection="0"/>
    <xf numFmtId="0" fontId="69" fillId="0" borderId="18" applyNumberFormat="0" applyFill="0" applyAlignment="0" applyProtection="0"/>
    <xf numFmtId="0" fontId="70" fillId="0" borderId="19" applyNumberFormat="0" applyFill="0" applyAlignment="0" applyProtection="0"/>
    <xf numFmtId="0" fontId="70" fillId="0" borderId="0" applyNumberFormat="0" applyFill="0" applyBorder="0" applyAlignment="0" applyProtection="0"/>
    <xf numFmtId="0" fontId="71" fillId="10" borderId="0" applyNumberFormat="0" applyBorder="0" applyAlignment="0" applyProtection="0"/>
    <xf numFmtId="0" fontId="72" fillId="11" borderId="0" applyNumberFormat="0" applyBorder="0" applyAlignment="0" applyProtection="0"/>
    <xf numFmtId="0" fontId="73" fillId="12" borderId="0" applyNumberFormat="0" applyBorder="0" applyAlignment="0" applyProtection="0"/>
    <xf numFmtId="0" fontId="74" fillId="13" borderId="20" applyNumberFormat="0" applyAlignment="0" applyProtection="0"/>
    <xf numFmtId="0" fontId="75" fillId="14" borderId="21" applyNumberFormat="0" applyAlignment="0" applyProtection="0"/>
    <xf numFmtId="0" fontId="76" fillId="14" borderId="20" applyNumberFormat="0" applyAlignment="0" applyProtection="0"/>
    <xf numFmtId="0" fontId="77" fillId="0" borderId="22" applyNumberFormat="0" applyFill="0" applyAlignment="0" applyProtection="0"/>
    <xf numFmtId="0" fontId="78" fillId="15" borderId="23" applyNumberFormat="0" applyAlignment="0" applyProtection="0"/>
    <xf numFmtId="0" fontId="79" fillId="0" borderId="0" applyNumberFormat="0" applyFill="0" applyBorder="0" applyAlignment="0" applyProtection="0"/>
    <xf numFmtId="0" fontId="1" fillId="16" borderId="24" applyNumberFormat="0" applyFont="0" applyAlignment="0" applyProtection="0"/>
    <xf numFmtId="0" fontId="80" fillId="0" borderId="0" applyNumberFormat="0" applyFill="0" applyBorder="0" applyAlignment="0" applyProtection="0"/>
    <xf numFmtId="0" fontId="81" fillId="0" borderId="25" applyNumberFormat="0" applyFill="0" applyAlignment="0" applyProtection="0"/>
    <xf numFmtId="0" fontId="8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2" fillId="20" borderId="0" applyNumberFormat="0" applyBorder="0" applyAlignment="0" applyProtection="0"/>
    <xf numFmtId="0" fontId="8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2" fillId="24" borderId="0" applyNumberFormat="0" applyBorder="0" applyAlignment="0" applyProtection="0"/>
    <xf numFmtId="0" fontId="8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2" fillId="28" borderId="0" applyNumberFormat="0" applyBorder="0" applyAlignment="0" applyProtection="0"/>
    <xf numFmtId="0" fontId="8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2" fillId="32" borderId="0" applyNumberFormat="0" applyBorder="0" applyAlignment="0" applyProtection="0"/>
    <xf numFmtId="0" fontId="82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2" fillId="36" borderId="0" applyNumberFormat="0" applyBorder="0" applyAlignment="0" applyProtection="0"/>
    <xf numFmtId="0" fontId="82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2" fillId="40" borderId="0" applyNumberFormat="0" applyBorder="0" applyAlignment="0" applyProtection="0"/>
    <xf numFmtId="0" fontId="1" fillId="0" borderId="0"/>
    <xf numFmtId="0" fontId="74" fillId="13" borderId="20" applyNumberFormat="0" applyAlignment="0" applyProtection="0"/>
    <xf numFmtId="0" fontId="74" fillId="13" borderId="20" applyNumberFormat="0" applyAlignment="0" applyProtection="0"/>
    <xf numFmtId="0" fontId="1" fillId="0" borderId="0"/>
    <xf numFmtId="165" fontId="1" fillId="0" borderId="0" applyFont="0" applyFill="0" applyBorder="0" applyAlignment="0" applyProtection="0"/>
    <xf numFmtId="0" fontId="103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165" fontId="1" fillId="0" borderId="0" applyFont="0" applyFill="0" applyBorder="0" applyAlignment="0" applyProtection="0"/>
    <xf numFmtId="0" fontId="74" fillId="13" borderId="20" applyNumberFormat="0" applyAlignment="0" applyProtection="0"/>
    <xf numFmtId="0" fontId="1" fillId="16" borderId="24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165" fontId="7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23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70" fontId="5" fillId="0" borderId="0" xfId="3" applyFont="1" applyFill="1" applyBorder="1" applyAlignment="1">
      <alignment horizontal="left" vertical="center"/>
    </xf>
    <xf numFmtId="170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176" fontId="4" fillId="2" borderId="0" xfId="7" applyNumberFormat="1" applyFont="1" applyFill="1" applyAlignment="1">
      <alignment vertical="center"/>
    </xf>
    <xf numFmtId="176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70" fontId="2" fillId="2" borderId="0" xfId="2" applyFont="1" applyFill="1" applyAlignment="1"/>
    <xf numFmtId="170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70" fontId="2" fillId="2" borderId="0" xfId="2" applyFont="1" applyFill="1"/>
    <xf numFmtId="170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170" fontId="2" fillId="2" borderId="0" xfId="2" applyFont="1" applyFill="1" applyAlignment="1">
      <alignment vertical="center"/>
    </xf>
    <xf numFmtId="170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70" fontId="63" fillId="2" borderId="0" xfId="2" applyFont="1" applyFill="1" applyAlignment="1">
      <alignment vertical="center"/>
    </xf>
    <xf numFmtId="170" fontId="63" fillId="2" borderId="0" xfId="3" applyFont="1" applyFill="1" applyAlignment="1">
      <alignment vertical="center"/>
    </xf>
    <xf numFmtId="0" fontId="63" fillId="2" borderId="0" xfId="1" applyFont="1" applyFill="1" applyAlignment="1">
      <alignment vertical="center"/>
    </xf>
    <xf numFmtId="170" fontId="63" fillId="2" borderId="0" xfId="2" applyFont="1" applyFill="1" applyAlignment="1">
      <alignment horizontal="center" vertical="center"/>
    </xf>
    <xf numFmtId="170" fontId="63" fillId="2" borderId="0" xfId="3" applyFont="1" applyFill="1" applyAlignment="1">
      <alignment horizontal="center"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170" fontId="63" fillId="2" borderId="0" xfId="2" applyFont="1" applyFill="1" applyAlignment="1">
      <alignment horizontal="center"/>
    </xf>
    <xf numFmtId="170" fontId="63" fillId="2" borderId="0" xfId="3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70" fontId="64" fillId="2" borderId="0" xfId="2" applyFont="1" applyFill="1" applyAlignment="1">
      <alignment vertical="center"/>
    </xf>
    <xf numFmtId="170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5" fillId="0" borderId="0" xfId="5" applyNumberFormat="1" applyFont="1" applyFill="1" applyAlignment="1">
      <alignment horizontal="right" wrapText="1"/>
    </xf>
    <xf numFmtId="170" fontId="64" fillId="2" borderId="0" xfId="2" applyFont="1" applyFill="1"/>
    <xf numFmtId="170" fontId="64" fillId="2" borderId="0" xfId="3" applyFont="1" applyFill="1"/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2" fontId="64" fillId="2" borderId="0" xfId="7" applyNumberFormat="1" applyFont="1" applyFill="1" applyAlignment="1">
      <alignment vertical="center"/>
    </xf>
    <xf numFmtId="170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218" fontId="64" fillId="2" borderId="0" xfId="3" applyNumberFormat="1" applyFont="1" applyFill="1"/>
    <xf numFmtId="174" fontId="64" fillId="2" borderId="0" xfId="2" applyNumberFormat="1" applyFont="1" applyFill="1" applyBorder="1"/>
    <xf numFmtId="170" fontId="64" fillId="2" borderId="0" xfId="200" applyFont="1" applyFill="1" applyBorder="1"/>
    <xf numFmtId="217" fontId="3" fillId="2" borderId="0" xfId="1" applyNumberFormat="1" applyFont="1" applyFill="1" applyAlignment="1">
      <alignment horizontal="left" vertical="top"/>
    </xf>
    <xf numFmtId="14" fontId="64" fillId="2" borderId="0" xfId="2" applyNumberFormat="1" applyFont="1" applyFill="1"/>
    <xf numFmtId="14" fontId="2" fillId="2" borderId="0" xfId="2" applyNumberFormat="1" applyFont="1" applyFill="1"/>
    <xf numFmtId="170" fontId="2" fillId="2" borderId="0" xfId="4" applyNumberFormat="1" applyFont="1" applyFill="1"/>
    <xf numFmtId="174" fontId="66" fillId="2" borderId="7" xfId="6" applyNumberFormat="1" applyFont="1" applyFill="1" applyBorder="1" applyAlignment="1">
      <alignment horizontal="right" vertical="center" wrapText="1"/>
    </xf>
    <xf numFmtId="10" fontId="66" fillId="2" borderId="7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8" fontId="2" fillId="2" borderId="0" xfId="200" applyNumberFormat="1" applyFont="1" applyFill="1"/>
    <xf numFmtId="0" fontId="2" fillId="2" borderId="7" xfId="4" applyFont="1" applyFill="1" applyBorder="1"/>
    <xf numFmtId="170" fontId="66" fillId="2" borderId="7" xfId="6" applyNumberFormat="1" applyFont="1" applyFill="1" applyBorder="1" applyAlignment="1">
      <alignment horizontal="right" vertical="center" wrapText="1"/>
    </xf>
    <xf numFmtId="170" fontId="3" fillId="2" borderId="7" xfId="45" applyFont="1" applyFill="1" applyBorder="1" applyAlignment="1">
      <alignment horizontal="right" vertical="center" wrapText="1"/>
    </xf>
    <xf numFmtId="170" fontId="66" fillId="2" borderId="7" xfId="45" applyFont="1" applyFill="1" applyBorder="1" applyAlignment="1">
      <alignment horizontal="right" vertical="center" wrapText="1"/>
    </xf>
    <xf numFmtId="4" fontId="66" fillId="2" borderId="7" xfId="6" applyNumberFormat="1" applyFont="1" applyFill="1" applyBorder="1" applyAlignment="1">
      <alignment horizontal="right" vertical="center" wrapText="1"/>
    </xf>
    <xf numFmtId="14" fontId="4" fillId="2" borderId="0" xfId="1" applyNumberFormat="1" applyFont="1" applyFill="1" applyAlignment="1">
      <alignment vertical="top" wrapText="1"/>
    </xf>
    <xf numFmtId="176" fontId="4" fillId="2" borderId="0" xfId="7" applyNumberFormat="1" applyFont="1" applyFill="1" applyAlignment="1">
      <alignment horizontal="center" vertical="center" wrapText="1"/>
    </xf>
    <xf numFmtId="174" fontId="60" fillId="2" borderId="0" xfId="5" applyNumberFormat="1" applyFont="1" applyFill="1" applyBorder="1" applyAlignment="1">
      <alignment horizontal="center" vertical="center"/>
    </xf>
    <xf numFmtId="0" fontId="4" fillId="2" borderId="4" xfId="7" applyNumberFormat="1" applyFont="1" applyFill="1" applyBorder="1" applyAlignment="1">
      <alignment horizontal="center" vertical="center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1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60" fillId="2" borderId="9" xfId="1" applyFont="1" applyFill="1" applyBorder="1" applyAlignment="1">
      <alignment horizontal="left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1779194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A16" zoomScaleSheetLayoutView="100" workbookViewId="0">
      <selection activeCell="I26" sqref="I26"/>
    </sheetView>
  </sheetViews>
  <sheetFormatPr defaultColWidth="9.140625" defaultRowHeight="15"/>
  <cols>
    <col min="1" max="1" width="12.85546875" style="27" customWidth="1"/>
    <col min="2" max="2" width="10" style="27" customWidth="1"/>
    <col min="3" max="3" width="2.28515625" style="27" customWidth="1"/>
    <col min="4" max="4" width="38.28515625" style="27" customWidth="1"/>
    <col min="5" max="5" width="23.5703125" style="27" customWidth="1"/>
    <col min="6" max="6" width="31" style="27" customWidth="1"/>
    <col min="7" max="7" width="30.7109375" style="27" customWidth="1"/>
    <col min="8" max="8" width="22" style="30" bestFit="1" customWidth="1"/>
    <col min="9" max="9" width="21.7109375" style="31" bestFit="1" customWidth="1"/>
    <col min="10" max="10" width="19.7109375" style="27" bestFit="1" customWidth="1"/>
    <col min="11" max="11" width="12.140625" style="27" bestFit="1" customWidth="1"/>
    <col min="12" max="12" width="15.85546875" style="27" bestFit="1" customWidth="1"/>
    <col min="13" max="16384" width="9.140625" style="27"/>
  </cols>
  <sheetData>
    <row r="1" spans="2:12" ht="48" customHeight="1">
      <c r="B1" s="110" t="s">
        <v>0</v>
      </c>
      <c r="C1" s="110"/>
      <c r="D1" s="110"/>
      <c r="E1" s="110"/>
      <c r="F1" s="110"/>
      <c r="G1" s="110"/>
      <c r="H1" s="24"/>
      <c r="I1" s="25"/>
      <c r="J1" s="26"/>
      <c r="K1" s="26"/>
      <c r="L1" s="26"/>
    </row>
    <row r="2" spans="2:12" ht="58.5" customHeight="1">
      <c r="B2" s="111" t="s">
        <v>17</v>
      </c>
      <c r="C2" s="111"/>
      <c r="D2" s="111"/>
      <c r="E2" s="111"/>
      <c r="F2" s="111"/>
      <c r="G2" s="111"/>
      <c r="H2" s="24"/>
      <c r="I2" s="25"/>
      <c r="J2" s="26"/>
      <c r="K2" s="26"/>
      <c r="L2" s="26"/>
    </row>
    <row r="3" spans="2:12" ht="17.25" customHeight="1">
      <c r="B3" s="1"/>
      <c r="C3" s="1"/>
      <c r="D3" s="1"/>
      <c r="E3" s="1"/>
      <c r="F3" s="28"/>
      <c r="G3" s="29"/>
    </row>
    <row r="4" spans="2:12" ht="18" customHeight="1">
      <c r="B4" s="112" t="s">
        <v>1</v>
      </c>
      <c r="C4" s="112"/>
      <c r="D4" s="112"/>
      <c r="E4" s="112"/>
      <c r="F4" s="112"/>
      <c r="G4" s="112"/>
    </row>
    <row r="5" spans="2:12" ht="17.25" customHeight="1">
      <c r="B5" s="109" t="s">
        <v>2</v>
      </c>
      <c r="C5" s="109"/>
      <c r="D5" s="109"/>
      <c r="E5" s="109"/>
      <c r="F5" s="109"/>
      <c r="G5" s="109"/>
    </row>
    <row r="6" spans="2:12" ht="34.5" customHeight="1">
      <c r="B6" s="2"/>
      <c r="C6" s="2"/>
      <c r="D6" s="2"/>
      <c r="E6" s="2"/>
      <c r="F6" s="32"/>
      <c r="G6" s="32"/>
    </row>
    <row r="7" spans="2:12" s="37" customFormat="1" ht="21" customHeight="1">
      <c r="B7" s="6"/>
      <c r="C7" s="6"/>
      <c r="D7" s="7" t="s">
        <v>3</v>
      </c>
      <c r="E7" s="6" t="s">
        <v>4</v>
      </c>
      <c r="F7" s="33"/>
      <c r="G7" s="34"/>
      <c r="H7" s="35"/>
      <c r="I7" s="36"/>
    </row>
    <row r="8" spans="2:12" s="37" customFormat="1" ht="15" customHeight="1">
      <c r="B8" s="38"/>
      <c r="C8" s="8"/>
      <c r="D8" s="39" t="s">
        <v>5</v>
      </c>
      <c r="E8" s="9" t="s">
        <v>6</v>
      </c>
      <c r="F8" s="38"/>
      <c r="G8" s="8"/>
      <c r="H8" s="40"/>
      <c r="I8" s="41"/>
      <c r="J8" s="42"/>
      <c r="K8" s="42"/>
      <c r="L8" s="42"/>
    </row>
    <row r="9" spans="2:12" s="37" customFormat="1" ht="16.5">
      <c r="B9" s="38"/>
      <c r="C9" s="6"/>
      <c r="D9" s="39"/>
      <c r="E9" s="9"/>
      <c r="F9" s="38"/>
      <c r="G9" s="6"/>
      <c r="H9" s="43"/>
      <c r="I9" s="44"/>
      <c r="J9" s="45"/>
      <c r="K9" s="45"/>
      <c r="L9" s="45"/>
    </row>
    <row r="10" spans="2:12" ht="23.25" customHeight="1">
      <c r="B10" s="46"/>
      <c r="C10" s="46"/>
      <c r="D10" s="47"/>
      <c r="E10" s="47"/>
      <c r="F10" s="47"/>
      <c r="G10" s="48"/>
      <c r="H10" s="49"/>
      <c r="I10" s="50"/>
      <c r="J10" s="51"/>
      <c r="K10" s="51"/>
      <c r="L10" s="51"/>
    </row>
    <row r="11" spans="2:12" s="37" customFormat="1" ht="38.25" customHeight="1">
      <c r="B11" s="52">
        <v>1</v>
      </c>
      <c r="C11" s="52"/>
      <c r="D11" s="53" t="s">
        <v>19</v>
      </c>
      <c r="E11" s="115" t="s">
        <v>22</v>
      </c>
      <c r="F11" s="115"/>
      <c r="G11" s="115"/>
      <c r="H11" s="54"/>
      <c r="I11" s="55"/>
      <c r="J11" s="56"/>
      <c r="K11" s="56"/>
      <c r="L11" s="56"/>
    </row>
    <row r="12" spans="2:12" s="37" customFormat="1" ht="38.25" customHeight="1">
      <c r="B12" s="52">
        <v>2</v>
      </c>
      <c r="C12" s="52"/>
      <c r="D12" s="53" t="s">
        <v>25</v>
      </c>
      <c r="E12" s="116" t="s">
        <v>20</v>
      </c>
      <c r="F12" s="116"/>
      <c r="G12" s="116"/>
      <c r="H12" s="54"/>
      <c r="I12" s="55"/>
      <c r="J12" s="56"/>
      <c r="K12" s="56"/>
      <c r="L12" s="56"/>
    </row>
    <row r="13" spans="2:12" s="37" customFormat="1" ht="38.25" customHeight="1">
      <c r="B13" s="52">
        <v>3</v>
      </c>
      <c r="C13" s="52"/>
      <c r="D13" s="53" t="s">
        <v>21</v>
      </c>
      <c r="E13" s="117" t="s">
        <v>27</v>
      </c>
      <c r="F13" s="117"/>
      <c r="G13" s="117"/>
      <c r="H13" s="54"/>
      <c r="I13" s="55"/>
      <c r="J13" s="56"/>
      <c r="K13" s="56"/>
      <c r="L13" s="56"/>
    </row>
    <row r="14" spans="2:12" s="37" customFormat="1" ht="23.25" customHeight="1">
      <c r="B14" s="52">
        <v>4</v>
      </c>
      <c r="C14" s="52"/>
      <c r="D14" s="57" t="s">
        <v>18</v>
      </c>
      <c r="E14" s="118" t="str">
        <f>+"Từ ngày "&amp;DAY(G20+1)&amp;"/"&amp;MONTH(G20+1)&amp;"/"&amp;YEAR(G20)&amp;" đến ngày "&amp;DAY(F20)&amp;"/"&amp;MONTH(F20)&amp;"/"&amp;YEAR(F20)</f>
        <v>Từ ngày 15/10/2025 đến ngày 15/10/2025</v>
      </c>
      <c r="F14" s="118"/>
      <c r="G14" s="118"/>
      <c r="H14" s="100"/>
      <c r="I14" s="55"/>
      <c r="J14" s="56"/>
      <c r="K14" s="56"/>
      <c r="L14" s="56"/>
    </row>
    <row r="15" spans="2:12" s="37" customFormat="1" ht="21" customHeight="1">
      <c r="B15" s="52"/>
      <c r="C15" s="52"/>
      <c r="D15" s="53" t="s">
        <v>23</v>
      </c>
      <c r="E15" s="87" t="str">
        <f>+"From October "&amp;DAY(G20+1)&amp;"th 2025 to October "&amp;DAY(F20)&amp;"th 2025"</f>
        <v>From October 15th 2025 to October 15th 2025</v>
      </c>
      <c r="F15" s="77"/>
      <c r="G15" s="77"/>
      <c r="H15" s="54"/>
      <c r="I15" s="55"/>
      <c r="J15" s="56"/>
      <c r="K15" s="56"/>
      <c r="L15" s="56"/>
    </row>
    <row r="16" spans="2:12" s="37" customFormat="1" ht="22.5" customHeight="1">
      <c r="B16" s="52">
        <v>5</v>
      </c>
      <c r="C16" s="52"/>
      <c r="D16" s="59" t="s">
        <v>7</v>
      </c>
      <c r="E16" s="118">
        <f>F20+1</f>
        <v>45946</v>
      </c>
      <c r="F16" s="118"/>
      <c r="G16" s="118"/>
      <c r="H16" s="54"/>
      <c r="I16" s="55"/>
      <c r="J16" s="56"/>
      <c r="K16" s="56"/>
      <c r="L16" s="56"/>
    </row>
    <row r="17" spans="2:13 16383:16383" s="37" customFormat="1" ht="22.5" customHeight="1">
      <c r="B17" s="52"/>
      <c r="C17" s="52"/>
      <c r="D17" s="53" t="s">
        <v>24</v>
      </c>
      <c r="E17" s="83">
        <f>E16</f>
        <v>45946</v>
      </c>
      <c r="F17" s="77"/>
      <c r="G17" s="77"/>
      <c r="H17" s="54"/>
      <c r="I17" s="55"/>
      <c r="J17" s="56"/>
      <c r="K17" s="56"/>
      <c r="L17" s="56"/>
    </row>
    <row r="18" spans="2:13 16383:16383" ht="34.5">
      <c r="B18" s="52"/>
      <c r="C18" s="52"/>
      <c r="D18" s="53"/>
      <c r="E18" s="58"/>
      <c r="F18" s="77"/>
      <c r="G18" s="60" t="s">
        <v>8</v>
      </c>
      <c r="H18" s="61"/>
      <c r="I18" s="62"/>
      <c r="J18" s="63"/>
      <c r="K18" s="63"/>
      <c r="L18" s="63"/>
    </row>
    <row r="19" spans="2:13 16383:16383" ht="39" customHeight="1">
      <c r="B19" s="64" t="s">
        <v>9</v>
      </c>
      <c r="C19" s="119" t="s">
        <v>10</v>
      </c>
      <c r="D19" s="120"/>
      <c r="E19" s="120"/>
      <c r="F19" s="65" t="s">
        <v>11</v>
      </c>
      <c r="G19" s="65" t="s">
        <v>36</v>
      </c>
      <c r="H19" s="43"/>
      <c r="I19" s="44"/>
      <c r="J19" s="45"/>
      <c r="K19" s="45"/>
      <c r="L19" s="45"/>
    </row>
    <row r="20" spans="2:13 16383:16383" ht="24" customHeight="1">
      <c r="B20" s="66"/>
      <c r="C20" s="67"/>
      <c r="D20" s="68"/>
      <c r="E20" s="68"/>
      <c r="F20" s="69">
        <f>G20+1</f>
        <v>45945</v>
      </c>
      <c r="G20" s="69">
        <v>45944</v>
      </c>
      <c r="H20" s="43"/>
      <c r="I20" s="44"/>
      <c r="J20" s="45"/>
      <c r="K20" s="45"/>
      <c r="L20" s="45"/>
    </row>
    <row r="21" spans="2:13 16383:16383" ht="39" customHeight="1">
      <c r="B21" s="70">
        <v>1</v>
      </c>
      <c r="C21" s="113" t="s">
        <v>29</v>
      </c>
      <c r="D21" s="121"/>
      <c r="E21" s="121"/>
      <c r="F21" s="95"/>
      <c r="G21" s="95"/>
      <c r="I21" s="62"/>
      <c r="J21" s="71"/>
      <c r="K21" s="71"/>
    </row>
    <row r="22" spans="2:13 16383:16383" ht="39" customHeight="1">
      <c r="B22" s="72">
        <v>1.1000000000000001</v>
      </c>
      <c r="C22" s="73"/>
      <c r="D22" s="122" t="s">
        <v>35</v>
      </c>
      <c r="E22" s="122"/>
      <c r="F22" s="10">
        <v>675506996361</v>
      </c>
      <c r="G22" s="10">
        <v>666383337837</v>
      </c>
      <c r="H22" s="88"/>
      <c r="I22" s="84"/>
      <c r="J22" s="86"/>
      <c r="K22" s="86"/>
      <c r="L22" s="86"/>
      <c r="M22" s="90"/>
    </row>
    <row r="23" spans="2:13 16383:16383" ht="39" customHeight="1">
      <c r="B23" s="72">
        <v>1.2</v>
      </c>
      <c r="C23" s="73"/>
      <c r="D23" s="122" t="s">
        <v>34</v>
      </c>
      <c r="E23" s="122"/>
      <c r="F23" s="97"/>
      <c r="G23" s="97"/>
      <c r="H23" s="89"/>
      <c r="I23" s="84"/>
      <c r="J23" s="86"/>
      <c r="K23" s="86"/>
      <c r="L23" s="63"/>
    </row>
    <row r="24" spans="2:13 16383:16383" ht="39" customHeight="1">
      <c r="B24" s="72">
        <v>1.3</v>
      </c>
      <c r="C24" s="73"/>
      <c r="D24" s="122" t="s">
        <v>33</v>
      </c>
      <c r="E24" s="122"/>
      <c r="F24" s="98">
        <v>16181.27</v>
      </c>
      <c r="G24" s="98">
        <v>16071.86</v>
      </c>
      <c r="H24" s="94"/>
      <c r="I24" s="84"/>
      <c r="J24" s="86"/>
      <c r="K24" s="86"/>
      <c r="L24" s="86"/>
      <c r="M24" s="90"/>
      <c r="XFC24" s="85"/>
    </row>
    <row r="25" spans="2:13 16383:16383" ht="39" customHeight="1">
      <c r="B25" s="70">
        <v>2</v>
      </c>
      <c r="C25" s="113" t="s">
        <v>28</v>
      </c>
      <c r="D25" s="114"/>
      <c r="E25" s="114"/>
      <c r="F25" s="91"/>
      <c r="G25" s="91"/>
      <c r="H25" s="94"/>
      <c r="I25" s="84"/>
      <c r="J25" s="85"/>
      <c r="K25" s="85"/>
    </row>
    <row r="26" spans="2:13 16383:16383" ht="39" customHeight="1">
      <c r="B26" s="72">
        <v>2.1</v>
      </c>
      <c r="C26" s="73"/>
      <c r="D26" s="78" t="s">
        <v>30</v>
      </c>
      <c r="E26" s="78"/>
      <c r="F26" s="99">
        <v>209945</v>
      </c>
      <c r="G26" s="99">
        <v>197500.89</v>
      </c>
      <c r="I26" s="84"/>
      <c r="J26" s="85"/>
      <c r="K26" s="85"/>
      <c r="L26" s="63"/>
    </row>
    <row r="27" spans="2:13 16383:16383" ht="39" customHeight="1">
      <c r="B27" s="72">
        <v>2.2000000000000002</v>
      </c>
      <c r="C27" s="73"/>
      <c r="D27" s="78" t="s">
        <v>31</v>
      </c>
      <c r="E27" s="78"/>
      <c r="F27" s="96">
        <f>F26*F24</f>
        <v>3397176730.1500001</v>
      </c>
      <c r="G27" s="96">
        <v>3174206653.9554005</v>
      </c>
      <c r="I27" s="84"/>
      <c r="J27" s="85"/>
      <c r="K27" s="85"/>
      <c r="L27" s="63"/>
    </row>
    <row r="28" spans="2:13 16383:16383" ht="39" customHeight="1">
      <c r="B28" s="72">
        <v>2.2999999999999998</v>
      </c>
      <c r="C28" s="73"/>
      <c r="D28" s="78" t="s">
        <v>32</v>
      </c>
      <c r="E28" s="78"/>
      <c r="F28" s="92">
        <f>F27/F22</f>
        <v>5.0290770465010893E-3</v>
      </c>
      <c r="G28" s="92">
        <v>4.7633343658598859E-3</v>
      </c>
      <c r="H28" s="93"/>
      <c r="I28" s="84"/>
      <c r="J28" s="85"/>
      <c r="K28" s="85"/>
      <c r="L28" s="63"/>
    </row>
    <row r="29" spans="2:13 16383:16383" ht="16.5">
      <c r="B29" s="11"/>
      <c r="C29" s="11"/>
      <c r="D29" s="11"/>
      <c r="E29" s="11"/>
      <c r="F29" s="12"/>
      <c r="G29" s="13"/>
      <c r="H29" s="54"/>
      <c r="I29" s="55"/>
      <c r="J29" s="3"/>
      <c r="K29" s="74"/>
      <c r="L29" s="74"/>
    </row>
    <row r="30" spans="2:13 16383:16383" ht="34.5" customHeight="1">
      <c r="B30" s="14" t="s">
        <v>12</v>
      </c>
      <c r="C30" s="14"/>
      <c r="D30" s="14"/>
      <c r="E30" s="11"/>
      <c r="F30" s="101" t="s">
        <v>13</v>
      </c>
      <c r="G30" s="101"/>
      <c r="H30" s="54"/>
      <c r="I30" s="55"/>
      <c r="J30" s="79"/>
      <c r="K30" s="74"/>
      <c r="L30" s="74"/>
    </row>
    <row r="31" spans="2:13 16383:16383" ht="15" customHeight="1">
      <c r="B31" s="106" t="s">
        <v>14</v>
      </c>
      <c r="C31" s="106"/>
      <c r="D31" s="106"/>
      <c r="E31" s="80"/>
      <c r="F31" s="102" t="s">
        <v>15</v>
      </c>
      <c r="G31" s="102"/>
      <c r="H31" s="54"/>
      <c r="I31" s="55"/>
      <c r="J31" s="74"/>
      <c r="K31" s="75"/>
      <c r="L31" s="75"/>
    </row>
    <row r="32" spans="2:13 16383:16383" ht="16.5">
      <c r="B32" s="107"/>
      <c r="C32" s="107"/>
      <c r="D32" s="107"/>
      <c r="E32" s="81"/>
      <c r="F32" s="108"/>
      <c r="G32" s="108"/>
      <c r="H32" s="54"/>
      <c r="I32" s="55"/>
      <c r="J32" s="74"/>
      <c r="K32" s="75"/>
      <c r="L32" s="75"/>
    </row>
    <row r="33" spans="2:12" ht="16.5">
      <c r="B33" s="81"/>
      <c r="C33" s="81"/>
      <c r="D33" s="81"/>
      <c r="E33" s="81"/>
      <c r="F33" s="82"/>
      <c r="G33" s="15"/>
      <c r="H33" s="54"/>
      <c r="I33" s="55"/>
      <c r="J33" s="74"/>
      <c r="K33" s="75"/>
      <c r="L33" s="75"/>
    </row>
    <row r="34" spans="2:12" ht="16.5">
      <c r="B34" s="16"/>
      <c r="C34" s="16"/>
      <c r="D34" s="16"/>
      <c r="E34" s="16"/>
      <c r="F34" s="17"/>
      <c r="G34" s="18"/>
      <c r="H34" s="54"/>
      <c r="I34" s="55"/>
      <c r="J34" s="105"/>
      <c r="K34" s="105"/>
      <c r="L34" s="75"/>
    </row>
    <row r="35" spans="2:12" ht="51" customHeight="1">
      <c r="B35" s="19"/>
      <c r="C35" s="19"/>
      <c r="D35" s="19"/>
      <c r="E35" s="19"/>
      <c r="F35" s="17"/>
      <c r="G35" s="18"/>
      <c r="H35" s="54"/>
      <c r="I35" s="55"/>
      <c r="J35" s="104"/>
      <c r="K35" s="104"/>
      <c r="L35" s="75"/>
    </row>
    <row r="36" spans="2:12" ht="16.5">
      <c r="B36" s="11"/>
      <c r="C36" s="11"/>
      <c r="D36" s="11"/>
      <c r="E36" s="11"/>
      <c r="F36" s="17"/>
      <c r="G36" s="18"/>
      <c r="H36" s="54"/>
      <c r="I36" s="55"/>
      <c r="J36" s="74"/>
      <c r="K36" s="75"/>
      <c r="L36" s="75"/>
    </row>
    <row r="37" spans="2:12" ht="16.5">
      <c r="B37" s="11"/>
      <c r="C37" s="11"/>
      <c r="D37" s="11"/>
      <c r="E37" s="11"/>
      <c r="F37" s="17"/>
      <c r="G37" s="18"/>
      <c r="H37" s="54"/>
      <c r="I37" s="55"/>
      <c r="J37" s="74"/>
      <c r="K37" s="75"/>
      <c r="L37" s="75"/>
    </row>
    <row r="38" spans="2:12" ht="16.5">
      <c r="B38" s="20" t="s">
        <v>16</v>
      </c>
      <c r="C38" s="20"/>
      <c r="D38" s="20"/>
      <c r="E38" s="81"/>
      <c r="F38" s="103" t="s">
        <v>26</v>
      </c>
      <c r="G38" s="103"/>
      <c r="H38" s="54"/>
      <c r="I38" s="55"/>
      <c r="J38" s="74"/>
      <c r="K38" s="75"/>
      <c r="L38" s="75"/>
    </row>
    <row r="39" spans="2:12" ht="15.75" customHeight="1">
      <c r="B39" s="21" t="s">
        <v>38</v>
      </c>
      <c r="C39" s="19"/>
      <c r="D39" s="19"/>
      <c r="E39" s="19"/>
      <c r="F39" s="23"/>
      <c r="G39" s="22"/>
      <c r="H39" s="54"/>
      <c r="I39" s="55"/>
      <c r="J39" s="74"/>
      <c r="K39" s="75"/>
      <c r="L39" s="75"/>
    </row>
    <row r="40" spans="2:12" ht="15.75" customHeight="1">
      <c r="B40" s="23" t="s">
        <v>37</v>
      </c>
      <c r="C40" s="16"/>
      <c r="D40" s="16"/>
      <c r="E40" s="16"/>
      <c r="F40" s="21"/>
      <c r="G40" s="22"/>
      <c r="H40" s="54"/>
      <c r="I40" s="55"/>
      <c r="J40" s="74"/>
      <c r="K40" s="75"/>
      <c r="L40" s="75"/>
    </row>
    <row r="41" spans="2:12" ht="16.5">
      <c r="B41" s="76"/>
      <c r="C41" s="76"/>
      <c r="D41" s="76"/>
      <c r="E41" s="76"/>
      <c r="F41" s="76"/>
      <c r="G41" s="76"/>
    </row>
    <row r="42" spans="2:12" ht="16.5">
      <c r="B42" s="76"/>
      <c r="C42" s="76"/>
      <c r="D42" s="76"/>
      <c r="E42" s="76"/>
      <c r="F42" s="76"/>
      <c r="G42" s="76"/>
    </row>
    <row r="50" spans="8:10" ht="15.75">
      <c r="H50" s="27"/>
      <c r="I50" s="4"/>
      <c r="J50" s="63"/>
    </row>
    <row r="51" spans="8:10" ht="15.75">
      <c r="H51" s="27"/>
      <c r="I51" s="5"/>
      <c r="J51" s="63"/>
    </row>
    <row r="52" spans="8:10">
      <c r="H52" s="27"/>
      <c r="I52" s="62"/>
      <c r="J52" s="63"/>
    </row>
    <row r="53" spans="8:10">
      <c r="H53" s="27"/>
      <c r="I53" s="55"/>
      <c r="J53" s="56"/>
    </row>
    <row r="54" spans="8:10" ht="15.75">
      <c r="H54" s="27"/>
      <c r="I54" s="4"/>
      <c r="J54" s="74"/>
    </row>
    <row r="55" spans="8:10" ht="15.75">
      <c r="H55" s="27"/>
      <c r="I55" s="5"/>
      <c r="J55" s="74"/>
    </row>
    <row r="56" spans="8:10">
      <c r="H56" s="27"/>
      <c r="I56" s="55"/>
      <c r="J56" s="75"/>
    </row>
    <row r="57" spans="8:10">
      <c r="H57" s="27"/>
      <c r="I57" s="55"/>
      <c r="J57" s="75"/>
    </row>
    <row r="58" spans="8:10" ht="15.75">
      <c r="H58" s="27"/>
      <c r="I58" s="105"/>
      <c r="J58" s="105"/>
    </row>
    <row r="59" spans="8:10" ht="15.75">
      <c r="H59" s="27"/>
      <c r="I59" s="104"/>
      <c r="J59" s="104"/>
    </row>
    <row r="60" spans="8:10">
      <c r="H60" s="27"/>
      <c r="I60" s="55"/>
      <c r="J60" s="75"/>
    </row>
    <row r="61" spans="8:10">
      <c r="H61" s="27"/>
      <c r="I61" s="55"/>
      <c r="J61" s="75"/>
    </row>
    <row r="62" spans="8:10">
      <c r="H62" s="27"/>
      <c r="I62" s="55"/>
      <c r="J62" s="75"/>
    </row>
    <row r="63" spans="8:10">
      <c r="H63" s="27"/>
      <c r="I63" s="55"/>
      <c r="J63" s="75"/>
    </row>
  </sheetData>
  <mergeCells count="25">
    <mergeCell ref="B5:G5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  <mergeCell ref="I59:J59"/>
    <mergeCell ref="B31:D31"/>
    <mergeCell ref="B32:D32"/>
    <mergeCell ref="F32:G32"/>
    <mergeCell ref="J34:K34"/>
    <mergeCell ref="F30:G30"/>
    <mergeCell ref="F31:G31"/>
    <mergeCell ref="F38:G38"/>
    <mergeCell ref="J35:K35"/>
    <mergeCell ref="I58:J58"/>
  </mergeCells>
  <pageMargins left="0.23622047244094491" right="0.23622047244094491" top="0.74803149606299213" bottom="0.74803149606299213" header="0.31496062992125984" footer="0.31496062992125984"/>
  <pageSetup paperSize="9" scale="66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XPGiS4saTBgqP+UXmcFijhMaYm8=</DigestValue>
    </Reference>
    <Reference URI="#idOfficeObject" Type="http://www.w3.org/2000/09/xmldsig#Object">
      <DigestMethod Algorithm="http://www.w3.org/2000/09/xmldsig#sha1"/>
      <DigestValue>5J7eKa4kWto6lF9bpLibFDE0lCs=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k65noPci1ojR8AzHt5za+LWRkL0=</DigestValue>
    </Reference>
  </SignedInfo>
  <SignatureValue>jdIGSU73DOzvVwsGULuafDGYMgmwfexQzWgoLlYZUJif/hXV/BrYZewjFRo3QBsTpXN3Yidt6CYZ
34Bly63xhu3abUe+zt/FDS+D4l33V2DKvQeu7WTKl0Gk+XN23NUzIh2comH1p/6DcTWILjOTO2LY
V7M99M/iZOdj9SJU/krE4IgYcsFgzPpIZcaC18dR8bT3zEDkbP9Nx5udI9NmNi+mWPCRvJrodLqN
yxTpnMepgFwNzLj/KDCDriltaLaWb8EKopMWjhIAHOzPuVYOT+WVF13pKKS7gCW/0q6keNeFNR0h
M1HX59kHax/a8nb++ILYdmUloS+3ZegwJBlllA==</SignatureValue>
  <KeyInfo>
    <X509Data>
      <X509Certificate>MIIGHTCCBAWgAwIBAgIQVAEBAejrWKKfPpkkDCInojANBgkqhkiG9w0BAQsFADBZMRUwEwYDVQQD
DAxWTlBULUNBIFNIQTIxMzAxBgNVBAoMKlZJRVROQU0gUE9TVFMgQU5EIFRFTEVDT01NVU5JQ0FU
SU9OUyBHUk9VUDELMAkGA1UEBhMCVk4wHhcNMjUwNzA4MDExMTMxWhcNMjcwNzIwMTEwOTQ3WjCB
zTELMAkGA1UEBhMCVk4xEjAQBgNVBAgMCUjDgCBO4buYSTEVMBMGA1UEBwwMSG/DoG4gS2nhur9t
MW8wbQYDVQQDDGZOR8OCTiBIw4BORyBUSMavxqBORyBN4bqgSSBD4buUIFBI4bqmTiDEkOG6plUg
VMavIFbDgCBQSMOBVCBUUknhu4JOIFZJ4buGVCBOQU0gLSBDSEkgTkjDgU5IIEjDgCBUSMOATkgx
IjAgBgoJkiaJk/IsZAEBDBJNU1Q6MDEwMDE1MDYxOS0wNzMwggEiMA0GCSqGSIb3DQEBAQUAA4IB
DwAwggEKAoIBAQC9gXHTIb/SGzil9J7u8A5ykCjAWSpk6RRwE0QX4gHHX1uEelBNS33QrIJCDWej
uf0Yli66GtRwLP7/Zq+GXhoXUzqjmsKmK116dBKM6PKf89Uj4ySiveWOSw3Wdk7MCgA+IR069Ro6
gbS3a8xXtN4cbgzJWbdSX/5+FBCYozoxNBGaSCPPPfFqjsFPxhPw6MDlakoJQSb5+MfnvnRQhOMm
+e0x4TApVroGZX2iJsxSASL14WJFZB11Pn3KcmXdcjWNgSBJrk6p52X3kGVbQL4rD8UykNTJI7Yt
75b0kDWWdT/fu213rk5XL7H/eMw9Qw4PpwB4DJfvSYHBQHbqPA4nAgMBAAGjggFqMIIBZjAMBgNV
HRMBAf8EAjAAMB8GA1UdIwQYMBaAFGuVxMQpI8onE8sE8P106s29CP/BMIGHBggrBgEFBQcBAQR7
MHkwPgYIKwYBBQUHMAKGMmh0dHA6Ly9wdWIudm5wdC1jYS52bi9jZXJ0cy92bnB0Y2Etc2hhMjU2
LTIwMjQuY2VyMDcGCCsGAQUFBzABhitodHRwOi8vb2NzcC1zaGEyNTYudm5wdC1jYS52bi9yZXNw
b25kZXIyMDI0MB8GA1UdEQQYMBaBFGR2Y2suaHRoQGJpZHYuY29tLnZuMBUGA1UdJQQOMAwGCisG
AQQBgjcKAwwwRAYDVR0fBD0wOzA5oDegNYYzaHR0cDovL2NybC1zaGEyNTYudm5wdC1jYS52bi92
bnB0Y2Etc2hhMjU2LTIwMjQuY3JsMB0GA1UdDgQWBBS7PaeullEJ+x1hDsN0dcO6pKhSDzAOBgNV
HQ8BAf8EBAMCBPAwDQYJKoZIhvcNAQELBQADggIBANHD2WEBh5mje8caCWIqLaAb40qi1G1G8PV5
cdADYXgn7pJgGuz7TNyMkrfByJsksd5tS3QHokF2T270EuXPj/6SXvRIlo4yKREBeqFC7fcCv+oc
uytKL2lneUEJkA6q7UobPdlUzRoyUgqIKJnSXMr89KbJ0Ok90B4+5n1N83ie5BuL9l93NGE1AFgg
gJfEc+/2RP3dFLAONu6i8UmGWKuwR3miIUtusiK9lIJEaTTC4XOU2ZQJ4Xxm4glSozSMbb6XVrfD
iW+xKcZ38DmUFtQL/FPykOkD1RJ9++2bBSL7PItZYdSvAhJJwFNfLhEPb42sCIeayludBUdlSj4f
d37VLzrpEiBbV5+gY+Q0qgQa/f84VqNGJIiGdv1/m8lktkjsRJA5ZsOBgOOfWQAjqbq0jNpUzaEg
TMqeYbbSkK/awxutOzg8X9i3QD3xE3rGjt5WwgSXcwR2XN009Nc1N+cM57tQN7ZXaZErT7CBM7xf
aGlgJxFNVGOPrC887PnMu/CWqqwJyKIK7DTH6AXjfwg/klxolPrOeztTXaHlxcYuq7Xd4uLznNEY
+9Kh9Ca+LpbV1vp7HcM3Lxu36JNlDDSt6dwcwhe2JuV5eoHfLR4nw5617NJVUJfyzLB7sW2oX3DK
s+eK3Sz1BFJ+q6wDO7k6mXMRVppVZNpq5P3ChP93</X509Certificate>
    </X509Data>
  </KeyInfo>
  <Object xmlns:mdssi="http://schemas.openxmlformats.org/package/2006/digital-signature" Id="idPackageObject">
    <Manifest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styles.xml?ContentType=application/vnd.openxmlformats-officedocument.spreadsheetml.styles+xml">
        <DigestMethod Algorithm="http://www.w3.org/2000/09/xmldsig#sha1"/>
        <DigestValue>Q+iPkMGQTbe0f0ePhYBNpwh2XpM=</DigestValue>
      </Reference>
      <Reference URI="/xl/sharedStrings.xml?ContentType=application/vnd.openxmlformats-officedocument.spreadsheetml.sharedStrings+xml">
        <DigestMethod Algorithm="http://www.w3.org/2000/09/xmldsig#sha1"/>
        <DigestValue>jsqqqFMIu6cMDeL6dZjIJphQALA=</DigestValue>
      </Reference>
      <Reference URI="/xl/drawings/drawing1.xml?ContentType=application/vnd.openxmlformats-officedocument.drawing+xml">
        <DigestMethod Algorithm="http://www.w3.org/2000/09/xmldsig#sha1"/>
        <DigestValue>ViFUduovJoWyzkcSpgW8S1mEx+g=</DigestValue>
      </Reference>
      <Reference URI="/xl/workbook.xml?ContentType=application/vnd.openxmlformats-officedocument.spreadsheetml.sheet.main+xml">
        <DigestMethod Algorithm="http://www.w3.org/2000/09/xmldsig#sha1"/>
        <DigestValue>GrXX5cBcHJEKaUjDftmj3rvdOhE=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jyZUH+AdOW90uZ7oiYY6OO77T/0=</DigestValue>
      </Reference>
      <Reference URI="/xl/worksheets/sheet1.xml?ContentType=application/vnd.openxmlformats-officedocument.spreadsheetml.worksheet+xml">
        <DigestMethod Algorithm="http://www.w3.org/2000/09/xmldsig#sha1"/>
        <DigestValue>RQ652CueA/VN8XvOgljk+tw+gPs=</DigestValue>
      </Reference>
      <Reference URI="/xl/calcChain.xml?ContentType=application/vnd.openxmlformats-officedocument.spreadsheetml.calcChain+xml">
        <DigestMethod Algorithm="http://www.w3.org/2000/09/xmldsig#sha1"/>
        <DigestValue>Pz4f1w/6PsJBxU0encXsLKhVTww=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12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</Manifest>
    <SignatureProperties>
      <SignatureProperty Id="idSignatureTime" Target="#idPackageSignature">
        <mdssi:SignatureTime>
          <mdssi:Format>YYYY-MM-DDThh:mm:ssTZD</mdssi:Format>
          <mdssi:Value>2025-10-16T06:47:17Z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6.2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2025-10-16T06:47:17Z</xd:SigningTime>
          <xd:SigningCertificate>
            <xd:Cert>
              <xd:CertDigest>
                <DigestMethod Algorithm="http://www.w3.org/2000/09/xmldsig#sha1"/>
                <DigestValue>rECSuvS42DEA0qj75IAyEj5/oi0=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Js46Hx8dCR1paOTlLUswZdWezoBnbEOby87tpjyA7+E=</DigestValue>
    </Reference>
    <Reference Type="http://www.w3.org/2000/09/xmldsig#Object" URI="#idOfficeObject">
      <DigestMethod Algorithm="http://www.w3.org/2001/04/xmlenc#sha256"/>
      <DigestValue>FAouhI2iUNNHWee6HNqvOuB/UzrgsU7lYt1Rjlf9a8M=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FB7HOQ1nG8mlJt5lp0lwrwHk9C6nyZtu5tpodwoAJio=</DigestValue>
    </Reference>
  </SignedInfo>
  <SignatureValue>r4auzXPqdvr1krdgYF37gQ+60DtnFZq9DpEqFmf5dwEUBMcyXFjLkuyyAr9FM+w6FSgZkdFEHOXH
TEbpiYgpICQjGYDXUmPdy/aEsIdo1FhlwUfd4popH9qNlCzLvoWX1jo9fLaWSGM7NAaRpAP6YP0q
4dYBJO2HQ/O8HEXVON2VU7qbFtivYacP1jBfHTAn/pxmgNj4pandR2ZdveXVCw7ONWG3kAsOGD4a
sZBwpV/NnNO9+Mec/DVbzOBmezG4P2WyLhfQPC9mjSPqiuLnGEa0P8UXm7HoTgEuu2GtUWijuysx
I00p94k+IGtOKrecYYZ34MomBIDi9FVhyvvrxg==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NzxV6/AlymyWP9LlYLq8l9UiVtU7QJtw11+ezgToUbE=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R6qMmAm6J1dGXUxHDrTB6Nvyy/otHX8I+VM9db3dML4=</DigestValue>
      </Reference>
      <Reference URI="/xl/sharedStrings.xml?ContentType=application/vnd.openxmlformats-officedocument.spreadsheetml.sharedStrings+xml">
        <DigestMethod Algorithm="http://www.w3.org/2001/04/xmlenc#sha256"/>
        <DigestValue>BWtQE4PbWRiq0BJltiJjxDq32LXP4YOMF8zbSvRP3y0=</DigestValue>
      </Reference>
      <Reference URI="/xl/styles.xml?ContentType=application/vnd.openxmlformats-officedocument.spreadsheetml.styles+xml">
        <DigestMethod Algorithm="http://www.w3.org/2001/04/xmlenc#sha256"/>
        <DigestValue>2HLx7fhrk+FxIRCrGKIoo7lo6lcPeifYN52bf3p4Mf0=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ka1M/pWi2tHwe2qOnOFAGSyCA6XcgftdUWxd+x4L0u4=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kCIjpDezb1HUKRDo1TbH3VHdJYlaIoiS3Uvr8QsZjgY=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2025-10-16T09:01:59Z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2025-10-16T09:01:59Z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2025-08-25T03:46:35Z</cp:lastPrinted>
  <dcterms:created xsi:type="dcterms:W3CDTF">2021-01-04T12:03:55Z</dcterms:created>
  <dcterms:modified xsi:type="dcterms:W3CDTF">2025-10-16T03:58:16Z</dcterms:modified>
</cp:coreProperties>
</file>