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5\"/>
    </mc:Choice>
  </mc:AlternateContent>
  <bookViews>
    <workbookView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<sst xmlns="http://schemas.openxmlformats.org/spreadsheetml/2006/main" count="41" uniqueCount="40">
  <si>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</si>
  <si>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</si>
  <si>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</si>
  <si>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</si>
  <si>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</si>
  <si>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</si>
  <si>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</si>
  <si>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</si>
  <si>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</si>
  <si>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</si>
  <si>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</si>
  <si>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</si>
  <si>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</si>
  <si>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</si>
  <si>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</si>
  <si>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</si>
  <si>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</si>
  <si>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</si>
  <si>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</si>
  <si>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</si>
  <si>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</si>
  <si>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</si>
  <si>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</si>
  <si>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</si>
  <si>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</si>
  <si>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</si>
  <si>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</si>
  <si>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</si>
  <si>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</si>
  <si>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</si>
  <si>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</si>
  <si>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</si>
  <si>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</si>
  <si>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</si>
  <si>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</si>
  <si>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</si>
  <si>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</si>
  <si>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</si>
  <si>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Từ ngày 05/09/2025 đến ngày 07/09/2025</t>
  </si>
  <si>
    <t>From 05 Sep 2025 to 07 Sep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</si>
</sst>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2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</cellStyleXfs>
  <cellXfs count="120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7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center" vertical="center" wrapText="1"/>
    </xf>
    <xf numFmtId="174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1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3" zoomScaleNormal="100" zoomScaleSheetLayoutView="100" workbookViewId="0">
      <selection activeCell="I25" sqref="I25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6" width="26.42578125" style="7" customWidth="1"/>
    <col min="7" max="7" width="26.140625" style="7" customWidth="1"/>
    <col min="8" max="8" width="7.8554687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1" t="s">
        <v>0</v>
      </c>
      <c r="C1" s="101"/>
      <c r="D1" s="101"/>
      <c r="E1" s="101"/>
      <c r="F1" s="101"/>
      <c r="G1" s="101"/>
      <c r="H1" s="4"/>
      <c r="I1" s="5"/>
      <c r="J1" s="6"/>
      <c r="K1" s="6"/>
      <c r="L1" s="6"/>
    </row>
    <row r="2" spans="2:12" ht="58.5" customHeight="1">
      <c r="B2" s="102" t="s">
        <v>17</v>
      </c>
      <c r="C2" s="102"/>
      <c r="D2" s="102"/>
      <c r="E2" s="102"/>
      <c r="F2" s="102"/>
      <c r="G2" s="102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3" t="s">
        <v>1</v>
      </c>
      <c r="C4" s="103"/>
      <c r="D4" s="103"/>
      <c r="E4" s="103"/>
      <c r="F4" s="103"/>
      <c r="G4" s="103"/>
    </row>
    <row r="5" spans="2:12" ht="17.25" customHeight="1">
      <c r="B5" s="98" t="s">
        <v>2</v>
      </c>
      <c r="C5" s="98"/>
      <c r="D5" s="98"/>
      <c r="E5" s="98"/>
      <c r="F5" s="98"/>
      <c r="G5" s="98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29</v>
      </c>
      <c r="E11" s="106" t="s">
        <v>30</v>
      </c>
      <c r="F11" s="106"/>
      <c r="G11" s="106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31</v>
      </c>
      <c r="E12" s="107" t="s">
        <v>34</v>
      </c>
      <c r="F12" s="107"/>
      <c r="G12" s="107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32</v>
      </c>
      <c r="E13" s="108" t="s">
        <v>33</v>
      </c>
      <c r="F13" s="108"/>
      <c r="G13" s="108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19</v>
      </c>
      <c r="E14" s="109" t="s">
        <v>38</v>
      </c>
      <c r="F14" s="109"/>
      <c r="G14" s="109"/>
      <c r="H14" s="24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20</v>
      </c>
      <c r="E15" s="58" t="s">
        <v>39</v>
      </c>
      <c r="F15" s="59"/>
      <c r="G15" s="59"/>
      <c r="H15" s="24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60" t="s">
        <v>7</v>
      </c>
      <c r="E16" s="109">
        <f>F20+1</f>
        <v>45908</v>
      </c>
      <c r="F16" s="109"/>
      <c r="G16" s="109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21</v>
      </c>
      <c r="E17" s="61">
        <f>E16</f>
        <v>45908</v>
      </c>
      <c r="F17" s="59"/>
      <c r="G17" s="59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2"/>
      <c r="F18" s="85"/>
      <c r="G18" s="86" t="s">
        <v>8</v>
      </c>
      <c r="H18" s="27"/>
      <c r="I18" s="28"/>
      <c r="J18" s="29"/>
      <c r="K18" s="29"/>
      <c r="L18" s="29"/>
    </row>
    <row r="19" spans="2:12 16381:16381" ht="39" customHeight="1">
      <c r="B19" s="87" t="s">
        <v>9</v>
      </c>
      <c r="C19" s="110" t="s">
        <v>10</v>
      </c>
      <c r="D19" s="111"/>
      <c r="E19" s="111"/>
      <c r="F19" s="88" t="s">
        <v>11</v>
      </c>
      <c r="G19" s="88" t="s">
        <v>11</v>
      </c>
      <c r="H19" s="18"/>
      <c r="I19" s="19"/>
      <c r="J19" s="20"/>
      <c r="K19" s="20"/>
      <c r="L19" s="20"/>
    </row>
    <row r="20" spans="2:12 16381:16381" ht="18.75" customHeight="1">
      <c r="B20" s="89"/>
      <c r="C20" s="90"/>
      <c r="D20" s="91"/>
      <c r="E20" s="91"/>
      <c r="F20" s="92">
        <f>G20+1+2</f>
        <v>45907</v>
      </c>
      <c r="G20" s="92">
        <v>45904</v>
      </c>
      <c r="H20" s="18"/>
      <c r="I20" s="19"/>
      <c r="J20" s="20"/>
      <c r="K20" s="20"/>
      <c r="L20" s="20"/>
    </row>
    <row r="21" spans="2:12 16381:16381" ht="39" customHeight="1">
      <c r="B21" s="63">
        <v>1</v>
      </c>
      <c r="C21" s="104" t="s">
        <v>22</v>
      </c>
      <c r="D21" s="112"/>
      <c r="E21" s="112"/>
      <c r="F21" s="64"/>
      <c r="G21" s="64"/>
      <c r="H21" s="30"/>
      <c r="I21" s="30"/>
    </row>
    <row r="22" spans="2:12 16381:16381" ht="39" customHeight="1">
      <c r="B22" s="65">
        <v>1.1000000000000001</v>
      </c>
      <c r="C22" s="66"/>
      <c r="D22" s="113" t="s">
        <v>23</v>
      </c>
      <c r="E22" s="113"/>
      <c r="F22" s="93">
        <v>84622878873</v>
      </c>
      <c r="G22" s="93">
        <v>86675297918</v>
      </c>
      <c r="H22" s="39"/>
      <c r="I22" s="39"/>
      <c r="J22" s="39"/>
      <c r="K22" s="40"/>
    </row>
    <row r="23" spans="2:12 16381:16381" ht="39" customHeight="1">
      <c r="B23" s="65">
        <v>1.2</v>
      </c>
      <c r="C23" s="66"/>
      <c r="D23" s="113" t="s">
        <v>24</v>
      </c>
      <c r="E23" s="113"/>
      <c r="F23" s="94"/>
      <c r="G23" s="94"/>
      <c r="H23" s="39"/>
      <c r="I23" s="39"/>
      <c r="J23" s="29"/>
    </row>
    <row r="24" spans="2:12 16381:16381" ht="39" customHeight="1">
      <c r="B24" s="65">
        <v>1.3</v>
      </c>
      <c r="C24" s="66"/>
      <c r="D24" s="113" t="s">
        <v>25</v>
      </c>
      <c r="E24" s="114"/>
      <c r="F24" s="97">
        <v>14126.44</v>
      </c>
      <c r="G24" s="97">
        <v>14459.98</v>
      </c>
      <c r="H24" s="39"/>
      <c r="I24" s="39"/>
      <c r="J24" s="39"/>
      <c r="K24" s="40"/>
      <c r="XFA24" s="38"/>
    </row>
    <row r="25" spans="2:12 16381:16381" ht="39" customHeight="1">
      <c r="B25" s="63">
        <v>2</v>
      </c>
      <c r="C25" s="104" t="s">
        <v>26</v>
      </c>
      <c r="D25" s="105"/>
      <c r="E25" s="105"/>
      <c r="F25" s="95"/>
      <c r="G25" s="95"/>
      <c r="I25" s="28"/>
      <c r="J25" s="38"/>
      <c r="K25" s="38"/>
    </row>
    <row r="26" spans="2:12 16381:16381" ht="39" customHeight="1">
      <c r="B26" s="65">
        <v>2.1</v>
      </c>
      <c r="C26" s="66"/>
      <c r="D26" s="67" t="s">
        <v>27</v>
      </c>
      <c r="E26" s="67"/>
      <c r="F26" s="97">
        <v>8960.92</v>
      </c>
      <c r="G26" s="97">
        <v>8960.92</v>
      </c>
      <c r="I26" s="28"/>
      <c r="J26" s="38"/>
      <c r="K26" s="38"/>
      <c r="L26" s="29"/>
    </row>
    <row r="27" spans="2:12 16381:16381" ht="39" customHeight="1">
      <c r="B27" s="65">
        <v>2.2000000000000002</v>
      </c>
      <c r="C27" s="66"/>
      <c r="D27" s="67" t="s">
        <v>28</v>
      </c>
      <c r="E27" s="67"/>
      <c r="F27" s="93">
        <f>F26*F24</f>
        <v>126585898.72480001</v>
      </c>
      <c r="G27" s="93">
        <v>129574723.9816</v>
      </c>
      <c r="I27" s="28"/>
      <c r="J27" s="38"/>
      <c r="K27" s="38"/>
      <c r="L27" s="29"/>
    </row>
    <row r="28" spans="2:12 16381:16381" ht="39" customHeight="1">
      <c r="B28" s="65">
        <v>2.2999999999999998</v>
      </c>
      <c r="C28" s="66"/>
      <c r="D28" s="67" t="s">
        <v>36</v>
      </c>
      <c r="E28" s="67"/>
      <c r="F28" s="96">
        <f>F27/F22</f>
        <v>1.495882678663971E-3</v>
      </c>
      <c r="G28" s="96">
        <v>1.4949440855015626E-3</v>
      </c>
      <c r="H28" s="36"/>
      <c r="I28" s="28"/>
      <c r="J28" s="38"/>
      <c r="K28" s="38"/>
      <c r="L28" s="29"/>
    </row>
    <row r="29" spans="2:12 16381:16381" ht="12" customHeight="1">
      <c r="B29" s="68"/>
      <c r="C29" s="68"/>
      <c r="D29" s="69"/>
      <c r="E29" s="69"/>
      <c r="F29" s="70"/>
      <c r="G29" s="70"/>
      <c r="H29" s="27"/>
      <c r="I29" s="28"/>
      <c r="J29" s="31"/>
      <c r="K29" s="32"/>
      <c r="L29" s="29"/>
    </row>
    <row r="30" spans="2:12 16381:16381" ht="37.5" customHeight="1">
      <c r="B30" s="71" t="s">
        <v>12</v>
      </c>
      <c r="C30" s="71"/>
      <c r="D30" s="71"/>
      <c r="E30" s="72"/>
      <c r="F30" s="99" t="s">
        <v>13</v>
      </c>
      <c r="G30" s="99"/>
      <c r="H30" s="24"/>
      <c r="I30" s="25"/>
      <c r="J30" s="37"/>
      <c r="K30" s="33"/>
      <c r="L30" s="33"/>
    </row>
    <row r="31" spans="2:12 16381:16381" ht="15" customHeight="1">
      <c r="B31" s="117" t="s">
        <v>14</v>
      </c>
      <c r="C31" s="117"/>
      <c r="D31" s="117"/>
      <c r="E31" s="73"/>
      <c r="F31" s="100" t="s">
        <v>15</v>
      </c>
      <c r="G31" s="100"/>
      <c r="H31" s="24"/>
      <c r="I31" s="25"/>
      <c r="J31" s="33"/>
      <c r="K31" s="34"/>
      <c r="L31" s="34"/>
    </row>
    <row r="32" spans="2:12 16381:16381" ht="15.75">
      <c r="B32" s="118"/>
      <c r="C32" s="118"/>
      <c r="D32" s="118"/>
      <c r="E32" s="74"/>
      <c r="F32" s="119"/>
      <c r="G32" s="119"/>
      <c r="H32" s="24"/>
      <c r="I32" s="25"/>
      <c r="J32" s="33"/>
      <c r="K32" s="34"/>
      <c r="L32" s="34"/>
    </row>
    <row r="33" spans="2:12" ht="15.75">
      <c r="B33" s="74"/>
      <c r="C33" s="74"/>
      <c r="D33" s="74"/>
      <c r="E33" s="74"/>
      <c r="F33" s="75"/>
      <c r="G33" s="76"/>
      <c r="H33" s="24"/>
      <c r="I33" s="25"/>
      <c r="J33" s="33"/>
      <c r="K33" s="34"/>
      <c r="L33" s="34"/>
    </row>
    <row r="34" spans="2:12" ht="15.75">
      <c r="B34" s="77"/>
      <c r="C34" s="77"/>
      <c r="D34" s="77"/>
      <c r="E34" s="77"/>
      <c r="F34" s="78"/>
      <c r="G34" s="79"/>
      <c r="H34" s="24"/>
      <c r="I34" s="25"/>
      <c r="J34" s="116"/>
      <c r="K34" s="116"/>
      <c r="L34" s="34"/>
    </row>
    <row r="35" spans="2:12" ht="51" customHeight="1">
      <c r="B35" s="41"/>
      <c r="C35" s="41"/>
      <c r="D35" s="41"/>
      <c r="E35" s="41"/>
      <c r="F35" s="78"/>
      <c r="G35" s="79"/>
      <c r="H35" s="24"/>
      <c r="I35" s="25"/>
      <c r="J35" s="115"/>
      <c r="K35" s="115"/>
      <c r="L35" s="34"/>
    </row>
    <row r="36" spans="2:12" ht="15.75">
      <c r="B36" s="72"/>
      <c r="C36" s="72"/>
      <c r="D36" s="72"/>
      <c r="E36" s="72"/>
      <c r="F36" s="78"/>
      <c r="G36" s="79"/>
      <c r="H36" s="24"/>
      <c r="I36" s="25"/>
      <c r="J36" s="33"/>
      <c r="K36" s="34"/>
      <c r="L36" s="34"/>
    </row>
    <row r="37" spans="2:12" ht="15.75">
      <c r="B37" s="72"/>
      <c r="C37" s="72"/>
      <c r="D37" s="72"/>
      <c r="E37" s="72"/>
      <c r="F37" s="78"/>
      <c r="G37" s="79"/>
      <c r="H37" s="24"/>
      <c r="I37" s="25"/>
      <c r="J37" s="33"/>
      <c r="K37" s="34"/>
      <c r="L37" s="34"/>
    </row>
    <row r="38" spans="2:12" ht="15.75">
      <c r="B38" s="80" t="s">
        <v>16</v>
      </c>
      <c r="C38" s="80"/>
      <c r="D38" s="80"/>
      <c r="E38" s="80"/>
      <c r="F38" s="81" t="s">
        <v>18</v>
      </c>
      <c r="G38" s="80"/>
      <c r="H38" s="24"/>
      <c r="I38" s="25"/>
      <c r="J38" s="33"/>
      <c r="K38" s="34"/>
      <c r="L38" s="34"/>
    </row>
    <row r="39" spans="2:12" ht="15" customHeight="1">
      <c r="B39" s="82" t="s">
        <v>35</v>
      </c>
      <c r="C39" s="77"/>
      <c r="D39" s="77"/>
      <c r="E39" s="77"/>
      <c r="F39" s="82"/>
      <c r="G39" s="83"/>
      <c r="H39" s="24"/>
      <c r="I39" s="25"/>
      <c r="J39" s="33"/>
      <c r="K39" s="34"/>
      <c r="L39" s="34"/>
    </row>
    <row r="40" spans="2:12" ht="15.75" customHeight="1">
      <c r="B40" s="84" t="s">
        <v>37</v>
      </c>
      <c r="C40" s="41"/>
      <c r="D40" s="41"/>
      <c r="E40" s="41"/>
      <c r="F40" s="84"/>
      <c r="G40" s="83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6"/>
      <c r="J58" s="116"/>
    </row>
    <row r="59" spans="8:10" ht="15.75">
      <c r="H59" s="7"/>
      <c r="I59" s="115"/>
      <c r="J59" s="115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8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smknS7SyNYMXivJAhASV8A/b8lQ=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O1pkKI4bXxwWZWt3ftLA7Fy5Bzc=</DigestValue>
    </Reference>
  </SignedInfo>
  <SignatureValue>Pj19DzX2OLmYXg9aNo1B1X9ZqH6s0YnP7giOJWHYJC/gVdLCh4Df36yFXlqqmyJJ/OqyptvFHl2B
5tVhRkbilSF9WOcPw87nHvYH9R9vK4ikX8EH82VDfqUz2C0DyqjXsACW5AyGYM5GiMG6fPCKPUE7
p+8gGjNg7JuVQM4rGEWa68B/oGuQFPvMuM0lOStzVPWB8ywlrzJ0EvVG4T6L2qkqqaQaRrq0qihP
iVhPN9PmCK6CiXH941GmsrXl5n3i42ezEAczibf/JSjnj8BBpusnZWFgtWOt/k1bGZSzXH0Quh4m
5sGSnhSOWx31EZcCfV4wtWlMaDzn7Zt9soXFvw==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w8bbCXiUrCrO36ZaVqkTfLSiMjk=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rwU92mX4mtJuJRGS1Evlyn6EEz8=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t71+vZj1s+FLRygP6twJuQy9DVw=</DigestValue>
      </Reference>
      <Reference URI="/xl/workbook.xml?ContentType=application/vnd.openxmlformats-officedocument.spreadsheetml.sheet.main+xml">
        <DigestMethod Algorithm="http://www.w3.org/2000/09/xmldsig#sha1"/>
        <DigestValue>o0ssLuZrbzzzC7FPh1ygX1G7uDs=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nvarIlcoa5Z0dyhyDDZyPUNPI8Q=</DigestValue>
      </Reference>
      <Reference URI="/xl/worksheets/sheet1.xml?ContentType=application/vnd.openxmlformats-officedocument.spreadsheetml.worksheet+xml">
        <DigestMethod Algorithm="http://www.w3.org/2000/09/xmldsig#sha1"/>
        <DigestValue>+1zJfZHIMZ/t7BFM9lg8wPCQ3tI=</DigestValue>
      </Reference>
      <Reference URI="/xl/comments1.xml?ContentType=application/vnd.openxmlformats-officedocument.spreadsheetml.comments+xml">
        <DigestMethod Algorithm="http://www.w3.org/2000/09/xmldsig#sha1"/>
        <DigestValue>gOrhsZZeNPaqtctzihkaiDm7BDQ=</DigestValue>
      </Reference>
      <Reference URI="/xl/drawings/drawing1.xml?ContentType=application/vnd.openxmlformats-officedocument.drawing+xml">
        <DigestMethod Algorithm="http://www.w3.org/2000/09/xmldsig#sha1"/>
        <DigestValue>JP433zu1W3uoSahOwXVCzNTkJkQ=</DigestValue>
      </Reference>
      <Reference URI="/xl/drawings/vmlDrawing1.vml?ContentType=application/vnd.openxmlformats-officedocument.vmlDrawing">
        <DigestMethod Algorithm="http://www.w3.org/2000/09/xmldsig#sha1"/>
        <DigestValue>CMX6+yIkQthfFtogPg3N9GTVagA=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2025-09-08T06:46:45Z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2025-09-08T06:46:45Z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i3b7D2/nFwzMIjCgGpqQpoTRT+FA47LXaUXOQWOg284=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UpGaidmAHMv7e3kKd5PlthrKtYNsYH+lEM8ozDY1IP4=</DigestValue>
    </Reference>
  </SignedInfo>
  <SignatureValue>Zwzc4X/MnJ3jUBaNz1R5Bx4rtVFWIcwOd8Hh124VPEPknrKBDoBaKIrMgNqbaJaq8ujfuUjTiHGS
0cHYjyTMkgg/dDndFD9PqJSnDVnIK3G/h62xygTID3hyio3B7tXaK2fV07yp/UEa/VFVL/qoAr6l
wLQETKyNPu731N8BsZWKM8ccJB3jTZ3mlVH+3/7ExFjwbp7pqCMnsXQASP/EI1kNmtKDrKpZ0qc+
b97ErRCnktErqAw+jmX8KpKNCHCBpFMo246dNmWAnLkJ69wzTybB+ouuUFi0FjgGnU99wj+xWlaS
EkAeMQJHZPtLgnIxzepMMv5PAg0us0l7rwpzKA==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XPY5csdtXaZtTBHKf/hFKuELC1sCgFnR0HYtwWqnkUI=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TaA6KX/SRWPpmiasS8KGCRFI/mFTpQlGqiM07LbibG8=</DigestValue>
      </Reference>
      <Reference URI="/xl/sharedStrings.xml?ContentType=application/vnd.openxmlformats-officedocument.spreadsheetml.sharedStrings+xml">
        <DigestMethod Algorithm="http://www.w3.org/2001/04/xmlenc#sha256"/>
        <DigestValue>zjLngKLZqRwpr0d5k1uNSzEbu6e7ke4U+reXgDz/PAE=</DigestValue>
      </Reference>
      <Reference URI="/xl/styles.xml?ContentType=application/vnd.openxmlformats-officedocument.spreadsheetml.styles+xml">
        <DigestMethod Algorithm="http://www.w3.org/2001/04/xmlenc#sha256"/>
        <DigestValue>nL+oGnEaB0DmAUx71XWf3ASUbZVDTd5fH1/rRs9HaWk=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bjMg2ueBgJS71TqdzPVc8giMxsQq5QfTW3Vpz2nlAm4=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OAe4XjtL6fPJWZwcimIbhfXeK+In5wlKo+bOJTo+5jI=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2025-09-08T07:43:31Z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2025-09-08T07:43:31Z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2025-09-08T03:12:25Z</dcterms:modified>
</cp:coreProperties>
</file>