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 DINH KY\BAO CAO NGAY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D1" i="2" l="1"/>
  <c r="C1" i="2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<sst xmlns="http://schemas.openxmlformats.org/spreadsheetml/2006/main" count="165" uniqueCount="84">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</sst>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5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7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justify"/>
    </xf>
    <xf numFmtId="0" fontId="12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166" fontId="0" fillId="0" borderId="0" xfId="0" applyNumberFormat="1"/>
    <xf numFmtId="4" fontId="0" fillId="0" borderId="0" xfId="0" applyNumberFormat="1"/>
    <xf numFmtId="20" fontId="0" fillId="0" borderId="0" xfId="0" applyNumberFormat="1"/>
    <xf numFmtId="0" fontId="7" fillId="0" borderId="0" xfId="0" applyFont="1"/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165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18" fillId="0" borderId="0" xfId="0" applyFont="1"/>
    <xf numFmtId="166" fontId="9" fillId="3" borderId="2" xfId="3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49" fontId="19" fillId="0" borderId="0" xfId="0" applyNumberFormat="1" applyFont="1" applyFill="1" applyBorder="1" applyAlignment="1" applyProtection="1">
      <alignment horizontal="right" vertical="center" wrapText="1" shrinkToFit="1"/>
    </xf>
    <xf numFmtId="166" fontId="9" fillId="3" borderId="3" xfId="3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3" fontId="9" fillId="3" borderId="1" xfId="13" applyNumberFormat="1" applyFont="1" applyFill="1" applyBorder="1" applyAlignment="1">
      <alignment horizontal="right"/>
    </xf>
    <xf numFmtId="164" fontId="9" fillId="0" borderId="1" xfId="14" applyFont="1" applyBorder="1" applyAlignment="1">
      <alignment horizontal="right"/>
    </xf>
    <xf numFmtId="0" fontId="8" fillId="0" borderId="0" xfId="0" applyFont="1" applyAlignment="1">
      <alignment horizontal="center" vertical="justify"/>
    </xf>
    <xf numFmtId="0" fontId="14" fillId="0" borderId="0" xfId="0" applyFont="1" applyAlignment="1">
      <alignment horizontal="center" vertical="justify"/>
    </xf>
    <xf numFmtId="0" fontId="15" fillId="0" borderId="0" xfId="0" applyFont="1" applyAlignment="1">
      <alignment horizontal="center" vertical="justify"/>
    </xf>
    <xf numFmtId="0" fontId="9" fillId="0" borderId="0" xfId="0" applyFont="1" applyAlignment="1">
      <alignment horizontal="left"/>
    </xf>
  </cellXfs>
  <cellStyles count="15">
    <cellStyle name="Comma" xfId="1" builtinId="3"/>
    <cellStyle name="Comma 2" xfId="5"/>
    <cellStyle name="Comma 2 5" xfId="3"/>
    <cellStyle name="Comma 2 6" xfId="14"/>
    <cellStyle name="Comma 3" xfId="8"/>
    <cellStyle name="Comma 4" xfId="10"/>
    <cellStyle name="Comma 5" xfId="12"/>
    <cellStyle name="Normal" xfId="0" builtinId="0"/>
    <cellStyle name="Normal 2" xfId="6"/>
    <cellStyle name="Normal 3" xfId="4"/>
    <cellStyle name="Normal 37" xfId="13"/>
    <cellStyle name="Normal 4" xfId="7"/>
    <cellStyle name="Normal 5" xfId="9"/>
    <cellStyle name="Normal 6" xfId="1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workbookViewId="0">
      <selection activeCell="D3" sqref="D3"/>
    </sheetView>
  </sheetViews>
  <sheetFormatPr defaultRowHeight="12.75" x14ac:dyDescent="0.2"/>
  <cols>
    <col min="1" max="1" width="6" customWidth="1"/>
    <col min="2" max="2" width="9.140625" bestFit="1" customWidth="1"/>
    <col min="3" max="3" width="41.5703125" customWidth="1"/>
    <col min="4" max="4" width="46.140625" customWidth="1"/>
  </cols>
  <sheetData>
    <row r="1" spans="1:5" ht="30" customHeight="1" x14ac:dyDescent="0.2">
      <c r="A1" s="32" t="s">
        <v>0</v>
      </c>
      <c r="B1" s="32"/>
      <c r="C1" s="32"/>
      <c r="D1" s="32"/>
    </row>
    <row r="2" spans="1:5" ht="15" customHeight="1" x14ac:dyDescent="0.25">
      <c r="A2" s="10"/>
      <c r="B2" s="1" t="s">
        <v>1</v>
      </c>
      <c r="C2" s="2" t="s">
        <v>2</v>
      </c>
      <c r="D2" s="8">
        <v>45915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45915</v>
      </c>
      <c r="E3" s="16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/>
    </row>
    <row r="5" spans="1:5" ht="15" customHeight="1" x14ac:dyDescent="0.25">
      <c r="A5" s="1" t="s">
        <v>81</v>
      </c>
      <c r="B5" s="1"/>
      <c r="C5" s="1"/>
      <c r="D5" s="1" t="s">
        <v>1</v>
      </c>
    </row>
    <row r="6" spans="1:5" ht="15" customHeight="1" x14ac:dyDescent="0.25">
      <c r="A6" s="1" t="s">
        <v>82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2" t="str">
        <f>"Ngày định giá/Ngày giao dịch: ngày "&amp;DAY(D3+1)&amp;" tháng "&amp;MONTH(D3+1)&amp;" năm "&amp;YEAR(D3+1)</f>
        <v>Ngày định giá/Ngày giao dịch: ngày 16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4" t="s">
        <v>24</v>
      </c>
      <c r="B24" s="34"/>
      <c r="C24" s="34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2"/>
  <sheetViews>
    <sheetView zoomScale="80" zoomScaleNormal="80" workbookViewId="0">
      <selection activeCell="C3" sqref="C3:D9"/>
    </sheetView>
  </sheetViews>
  <sheetFormatPr defaultRowHeight="12.75" x14ac:dyDescent="0.2"/>
  <cols>
    <col min="1" max="1" width="7.42578125" customWidth="1"/>
    <col min="2" max="2" width="41.7109375" customWidth="1"/>
    <col min="3" max="3" width="19.5703125" customWidth="1"/>
    <col min="4" max="4" width="19.42578125" customWidth="1"/>
    <col min="5" max="5" width="16.7109375" bestFit="1" customWidth="1"/>
    <col min="6" max="6" width="11" bestFit="1" customWidth="1"/>
    <col min="10" max="10" width="25" bestFit="1" customWidth="1"/>
  </cols>
  <sheetData>
    <row r="1" spans="1:9" ht="33.75" customHeight="1" x14ac:dyDescent="0.25">
      <c r="A1" s="11" t="s">
        <v>6</v>
      </c>
      <c r="B1" s="11" t="s">
        <v>25</v>
      </c>
      <c r="C1" s="9" t="str">
        <f>"Kỳ báo cáo
"&amp;DAY('Tong quan'!D3)&amp;"/"&amp;MONTH('Tong quan'!D3)&amp;"/"&amp;YEAR('Tong quan'!D3)&amp;""</f>
        <v>Kỳ báo cáo
15/9/2025</v>
      </c>
      <c r="D1" s="27" t="str">
        <f>"Kỳ báo cáo
"&amp;DAY('Tong quan'!D2-1)&amp;"/"&amp;MONTH('Tong quan'!D2-1)&amp;"/"&amp;YEAR('Tong quan'!D3)&amp;""</f>
        <v>Kỳ báo cáo
14/9/2025</v>
      </c>
    </row>
    <row r="2" spans="1:9" ht="15" customHeight="1" x14ac:dyDescent="0.25">
      <c r="A2" s="17" t="s">
        <v>9</v>
      </c>
      <c r="B2" s="17" t="s">
        <v>28</v>
      </c>
      <c r="C2" s="26"/>
      <c r="D2" s="29"/>
      <c r="E2" s="24"/>
      <c r="F2" s="24"/>
    </row>
    <row r="3" spans="1:9" ht="15.75" x14ac:dyDescent="0.25">
      <c r="A3" s="17" t="s">
        <v>9</v>
      </c>
      <c r="B3" s="18" t="s">
        <v>30</v>
      </c>
      <c r="C3" s="30">
        <v>88505649916</v>
      </c>
      <c r="D3" s="30">
        <v>85468683001</v>
      </c>
      <c r="E3" s="25"/>
      <c r="F3" s="25"/>
      <c r="H3" s="13"/>
      <c r="I3" s="13"/>
    </row>
    <row r="4" spans="1:9" ht="15" customHeight="1" x14ac:dyDescent="0.25">
      <c r="A4" s="18" t="s">
        <v>31</v>
      </c>
      <c r="B4" s="18" t="s">
        <v>32</v>
      </c>
      <c r="C4" s="31"/>
      <c r="D4" s="31"/>
      <c r="E4" s="25"/>
      <c r="F4" s="25"/>
      <c r="H4" s="13"/>
      <c r="I4" s="13"/>
    </row>
    <row r="5" spans="1:9" ht="15" customHeight="1" x14ac:dyDescent="0.25">
      <c r="A5" s="18" t="s">
        <v>33</v>
      </c>
      <c r="B5" s="18" t="s">
        <v>34</v>
      </c>
      <c r="C5" s="31">
        <v>14743.98</v>
      </c>
      <c r="D5" s="31">
        <v>14308.7</v>
      </c>
      <c r="E5" s="25"/>
      <c r="F5" s="25"/>
      <c r="H5" s="13"/>
      <c r="I5" s="13"/>
    </row>
    <row r="6" spans="1:9" ht="15" customHeight="1" x14ac:dyDescent="0.25">
      <c r="A6" s="17" t="s">
        <v>12</v>
      </c>
      <c r="B6" s="19" t="s">
        <v>35</v>
      </c>
      <c r="C6" s="23"/>
      <c r="D6" s="28"/>
      <c r="H6" s="13"/>
      <c r="I6" s="13"/>
    </row>
    <row r="7" spans="1:9" ht="15" customHeight="1" x14ac:dyDescent="0.25">
      <c r="A7" s="18" t="s">
        <v>36</v>
      </c>
      <c r="B7" s="18" t="s">
        <v>37</v>
      </c>
      <c r="C7" s="20">
        <v>8960.92</v>
      </c>
      <c r="D7" s="20">
        <v>8960.92</v>
      </c>
      <c r="H7" s="13"/>
      <c r="I7" s="13"/>
    </row>
    <row r="8" spans="1:9" ht="15" customHeight="1" x14ac:dyDescent="0.25">
      <c r="A8" s="18" t="s">
        <v>38</v>
      </c>
      <c r="B8" s="18" t="s">
        <v>39</v>
      </c>
      <c r="C8" s="20">
        <v>132119625.2616</v>
      </c>
      <c r="D8" s="20">
        <v>128219116.00400001</v>
      </c>
      <c r="H8" s="13"/>
      <c r="I8" s="13"/>
    </row>
    <row r="9" spans="1:9" ht="15" customHeight="1" x14ac:dyDescent="0.25">
      <c r="A9" s="18" t="s">
        <v>40</v>
      </c>
      <c r="B9" s="18" t="s">
        <v>41</v>
      </c>
      <c r="C9" s="21">
        <v>1.4927818211266024E-3</v>
      </c>
      <c r="D9" s="21">
        <v>1.5001882736686116E-3</v>
      </c>
      <c r="H9" s="13"/>
      <c r="I9" s="13"/>
    </row>
    <row r="10" spans="1:9" ht="15" x14ac:dyDescent="0.2">
      <c r="A10" s="22"/>
      <c r="B10" s="22"/>
      <c r="C10" s="22"/>
      <c r="D10" s="22"/>
    </row>
    <row r="16" spans="1:9" x14ac:dyDescent="0.2">
      <c r="B16" s="14"/>
    </row>
    <row r="17" spans="2:6" x14ac:dyDescent="0.2">
      <c r="B17" s="14"/>
    </row>
    <row r="18" spans="2:6" x14ac:dyDescent="0.2">
      <c r="B18" s="14"/>
    </row>
    <row r="20" spans="2:6" x14ac:dyDescent="0.2">
      <c r="F20" s="14"/>
    </row>
    <row r="21" spans="2:6" x14ac:dyDescent="0.2">
      <c r="F21" s="14"/>
    </row>
    <row r="22" spans="2:6" x14ac:dyDescent="0.2">
      <c r="F22" s="14"/>
    </row>
    <row r="32" spans="2:6" x14ac:dyDescent="0.2">
      <c r="F32" s="15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C18" sqref="C18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{'SheetId':'532945ab-6ee2-445c-968d-e7f02eb76aac','UId':'1f175759-6dcd-4ce2-a463-54620d3cec54','Col':3,'Row':3,'Format':'numberic','Value':'88505649916','TargetCode':''}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{'SheetId':'532945ab-6ee2-445c-968d-e7f02eb76aac','UId':'df63451e-4881-4f55-9d40-3ad3e6256289','Col':4,'Row':3,'Format':'numberic','Value':'85468683001','TargetCode':''}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{'SheetId':'532945ab-6ee2-445c-968d-e7f02eb76aac','UId':'8922bb11-1c36-45a2-b95e-d93a0bfb38a0','Col':3,'Row':5,'Format':'numberic','Value':'14743.98','TargetCode':''}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{'SheetId':'532945ab-6ee2-445c-968d-e7f02eb76aac','UId':'0386b55c-340a-4ccd-b981-23c5ede5d6b8','Col':4,'Row':5,'Format':'numberic','Value':'14308.7','TargetCode':''}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{'SheetId':'532945ab-6ee2-445c-968d-e7f02eb76aac','UId':'0122b8e6-6e98-44a3-b5f5-62119cc28b58','Col':3,'Row':7,'Format':'numberic','Value':'8960.92','TargetCode':''}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{'SheetId':'532945ab-6ee2-445c-968d-e7f02eb76aac','UId':'168f3043-fb6e-4c8d-b2e8-aadbc57d62ae','Col':4,'Row':7,'Format':'numberic','Value':'8960.92','TargetCode':''}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{'SheetId':'532945ab-6ee2-445c-968d-e7f02eb76aac','UId':'dc373327-812c-4574-a89b-45e7962c83f9','Col':3,'Row':8,'Format':'numberic','Value':'132119625.2616','TargetCode':''}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{'SheetId':'532945ab-6ee2-445c-968d-e7f02eb76aac','UId':'61429e25-1f7f-4225-afcd-4f77120fa043','Col':4,'Row':8,'Format':'numberic','Value':'128219116.004','TargetCode':''}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{'SheetId':'532945ab-6ee2-445c-968d-e7f02eb76aac','UId':'edff4b95-f346-4d9f-b0ef-26cf1f17b229','Col':3,'Row':9,'Format':'numberic','Value':'0.0014927818211266','TargetCode':''}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{'SheetId':'532945ab-6ee2-445c-968d-e7f02eb76aac','UId':'2d8d3015-7339-4a4c-89aa-d8c5184315f6','Col':4,'Row':9,'Format':'numberic','Value':'0.00150018827366861','TargetCode':''}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iXQfF8RcmzRBEyvBiVHETpeVKzs=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xLUDt7qeRDtiiTAJxQek/2lxec0=</DigestValue>
    </Reference>
  </SignedInfo>
  <SignatureValue>Qa/zgx9GZDhmgK2SLUR9qQgPONv8euL4ixBZB1+NMoPi9khZqz+Ef0Cn5dbQmvFZKOkzxWEqyCF8
pTMU5Wqve65uecRNVQuAR6ggCbnqwxmmKoYECvop3yOeUWSm0DJ8bIpThAZXvpKTOMG4OjTQCyTv
dVLVI5PixbwRs1Whcf7nNHRyK/AgBlcRpHOqDxXN+QdE3VT0xVvM3UKCUgErWfAymt9CdXnuHDst
9/GgKJoDDNduRtGtWX7mxtx3oi4ug4+MV+Mwr1a0eyYwXIIEohGGvgJ0IglhXFghONtu6h3ble8e
9HqsTSfrtrV8UBYMi05feD/s/sJmacyInpGIaQ==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047usXrsY4c7/OIdrE9xUwRRnuE=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Vl7s6CfFOTj2hceqg/zCm4+urOk=</DigestValue>
      </Reference>
      <Reference URI="/xl/drawings/vmlDrawing1.vml?ContentType=application/vnd.openxmlformats-officedocument.vmlDrawing">
        <DigestMethod Algorithm="http://www.w3.org/2000/09/xmldsig#sha1"/>
        <DigestValue>H0KzxtYy3cq9t3+h1aPVc3or+Tc=</DigestValue>
      </Reference>
      <Reference URI="/xl/sharedStrings.xml?ContentType=application/vnd.openxmlformats-officedocument.spreadsheetml.sharedStrings+xml">
        <DigestMethod Algorithm="http://www.w3.org/2000/09/xmldsig#sha1"/>
        <DigestValue>9f69DE7oi2DqqPlxF51Sg6Urq7k=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oi7C1+HZE+fxXJ4yAZe4g0ZT1oc=</DigestValue>
      </Reference>
      <Reference URI="/xl/calcChain.xml?ContentType=application/vnd.openxmlformats-officedocument.spreadsheetml.calcChain+xml">
        <DigestMethod Algorithm="http://www.w3.org/2000/09/xmldsig#sha1"/>
        <DigestValue>JDBFRc+XTrK+UO4ZXSlSvLt3vWA=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comments1.xml?ContentType=application/vnd.openxmlformats-officedocument.spreadsheetml.comments+xml">
        <DigestMethod Algorithm="http://www.w3.org/2000/09/xmldsig#sha1"/>
        <DigestValue>XqSQakhFXh1sF6zu/d5U8zohmS0=</DigestValue>
      </Reference>
      <Reference URI="/xl/worksheets/sheet1.xml?ContentType=application/vnd.openxmlformats-officedocument.spreadsheetml.worksheet+xml">
        <DigestMethod Algorithm="http://www.w3.org/2000/09/xmldsig#sha1"/>
        <DigestValue>UlD/HCRjV5BYe9CDdXq0wtHD8Uc=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3.xml?ContentType=application/vnd.openxmlformats-officedocument.spreadsheetml.worksheet+xml">
        <DigestMethod Algorithm="http://www.w3.org/2000/09/xmldsig#sha1"/>
        <DigestValue>FN964tEyVogn3//WtLXom/YGGso=</DigestValue>
      </Reference>
      <Reference URI="/xl/worksheets/sheet2.xml?ContentType=application/vnd.openxmlformats-officedocument.spreadsheetml.worksheet+xml">
        <DigestMethod Algorithm="http://www.w3.org/2000/09/xmldsig#sha1"/>
        <DigestValue>jRV5gajT+XQlZEu9YbKir9+3cDA=</DigestValue>
      </Reference>
      <Reference URI="/xl/workbook.xml?ContentType=application/vnd.openxmlformats-officedocument.spreadsheetml.sheet.main+xml">
        <DigestMethod Algorithm="http://www.w3.org/2000/09/xmldsig#sha1"/>
        <DigestValue>As16PL3okr5XZ9fg6ff2xPcKWfw=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2025-09-16T06:48:25Z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2025-09-16T06:48:25Z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/ARt99N/OPXkI8f5tgo+dw4cNrPSM9jDmy3E1elAQU0=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lzWdl7cTFUZYpCxXv+bM5+WqemCTe5SEJjUbehpVvHg=</DigestValue>
    </Reference>
  </SignedInfo>
  <SignatureValue>UU6jhcp+4m+aVIX65sBgcDX50lmmEzOgxaXW3j1d+0ku4/kfFsFW4zqBQhSSJvRe86gOSTMYdm6s
KwVD5yDCQ0k3zKYzZFrC0itYxMEDqrDuyesgyTxDbcP4JMR0v48aBQKVQfioyGAjiGCcUIUezAYf
cdIcfUYe6N+WY6VlFwTU+ubt3JJWu5nQvYXwv8tQzDDLs+prD+SZboEbJYEUhduLT8s62Xu4ADGG
nkAzUyXaYtQ4j+GCL+zpIc+LoOoYTzcavqs9WaDdEcw0fsl9RjyC4XkgMdK5y5vTI11bIZ5XlsAZ
ys3jukZpa8L/8a2i8DTcl4hMbywQMg4TaQkuoQ==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OAB2wKSyQzJeWC5mlSTp3V1G6KCNBAnC3X6INeDpmjs=</DigestValue>
      </Reference>
      <Reference URI="/xl/comments1.xml?ContentType=application/vnd.openxmlformats-officedocument.spreadsheetml.comments+xml">
        <DigestMethod Algorithm="http://www.w3.org/2001/04/xmlenc#sha256"/>
        <DigestValue>xrRidLnHENK17Bq0WVmef+DpvB5Xyd+ffP31QsodEM8=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QHs3gh+17hd4Mj7aqQqRsEzLN7vPSl0gbb35zZZFTyM=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Mam6SUJzOfhr7ftMYX62a45k3BgWQG0vb0ZDj6dSz0A=</DigestValue>
      </Reference>
      <Reference URI="/xl/sharedStrings.xml?ContentType=application/vnd.openxmlformats-officedocument.spreadsheetml.sharedStrings+xml">
        <DigestMethod Algorithm="http://www.w3.org/2001/04/xmlenc#sha256"/>
        <DigestValue>iWY3l4xGy9D0CKSwoJk5UpULGT8JNnKVzVU2Sv23res=</DigestValue>
      </Reference>
      <Reference URI="/xl/styles.xml?ContentType=application/vnd.openxmlformats-officedocument.spreadsheetml.styles+xml">
        <DigestMethod Algorithm="http://www.w3.org/2001/04/xmlenc#sha256"/>
        <DigestValue>E/pJisG7RbKq3Zh/zCyuqxPvTgwtxFTuUB73yqsxpAk=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jsjNMNBNJQaCTUg/rxqC46N36oTEqo++A+iGLzcV4Fk=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PYvhB5zxBoztBa89MygWxY03QiQXXfEc1wpe5yZWFvE=</DigestValue>
      </Reference>
      <Reference URI="/xl/worksheets/sheet2.xml?ContentType=application/vnd.openxmlformats-officedocument.spreadsheetml.worksheet+xml">
        <DigestMethod Algorithm="http://www.w3.org/2001/04/xmlenc#sha256"/>
        <DigestValue>H/09oJ/+pKITsSHps0vMZBFxAUn1YH+zcYJO/MO1prs=</DigestValue>
      </Reference>
      <Reference URI="/xl/worksheets/sheet3.xml?ContentType=application/vnd.openxmlformats-officedocument.spreadsheetml.worksheet+xml">
        <DigestMethod Algorithm="http://www.w3.org/2001/04/xmlenc#sha256"/>
        <DigestValue>eVpqDtBSgGLNNyDwS0EzGCEo6s9WMoZTGuZb05/QPxY=</DigestValue>
      </Reference>
      <Reference URI="/xl/worksheets/sheet4.xml?ContentType=application/vnd.openxmlformats-officedocument.spreadsheetml.worksheet+xml">
        <DigestMethod Algorithm="http://www.w3.org/2001/04/xmlenc#sha256"/>
        <DigestValue>g4bCEadajkP6ZNZduO+s1uF7dfDHWaXO2qhN3vimeFQ=</DigestValue>
      </Reference>
      <Reference URI="/xl/worksheets/sheet5.xml?ContentType=application/vnd.openxmlformats-officedocument.spreadsheetml.worksheet+xml">
        <DigestMethod Algorithm="http://www.w3.org/2001/04/xmlenc#sha256"/>
        <DigestValue>paXPrubBYHQk+QibxwdNjZA9cT2cWMx676TV8dOmdzA=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2025-09-16T11:53:47Z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2025-09-16T11:53:47Z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dcterms:created xsi:type="dcterms:W3CDTF">2021-05-17T07:04:34Z</dcterms:created>
  <dcterms:modified xsi:type="dcterms:W3CDTF">2025-09-16T02:25:20Z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