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NGAY\N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1" i="2" s="1"/>
  <c r="A8" i="1" l="1"/>
  <c r="C1" i="2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<sst xmlns="http://schemas.openxmlformats.org/spreadsheetml/2006/main" count="165" uniqueCount="84">
  <si>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</si>
  <si>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</si>
  <si>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</si>
  <si>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</si>
  <si>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</si>
  <si>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</si>
  <si>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</si>
  <si>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</si>
  <si>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</si>
  <si>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</si>
  <si>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</si>
  <si>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</si>
  <si>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</si>
  <si>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</si>
  <si>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</si>
  <si>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</si>
  <si>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</si>
  <si>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</si>
  <si>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</si>
  <si>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</si>
  <si>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</si>
  <si>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</si>
  <si>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</si>
  <si>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</si>
  <si>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</si>
  <si>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</si>
  <si>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</si>
  <si>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</si>
  <si>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</si>
  <si>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</si>
  <si>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</si>
  <si>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</si>
  <si>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</si>
  <si>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</si>
  <si>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</si>
  <si>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</si>
  <si>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</si>
  <si>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</si>
  <si>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</si>
  <si>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</si>
  <si>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</si>
  <si>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</si>
  <si>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</si>
  <si>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</si>
  <si>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</si>
  <si>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</si>
  <si>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</si>
  <si>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</si>
  <si>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</si>
  <si>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</si>
  <si>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</si>
  <si>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</si>
  <si>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</si>
  <si>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</si>
  <si>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</si>
  <si>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</si>
  <si>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</si>
  <si>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</si>
  <si>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</si>
  <si>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</si>
  <si>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</si>
  <si>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</si>
  <si>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</si>
  <si>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</si>
  <si>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</si>
  <si>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</si>
  <si>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</si>
  <si>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</si>
  <si>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</si>
  <si>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</si>
  <si>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</si>
  <si>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</si>
  <si>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</si>
  <si>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</si>
  <si>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</si>
  <si>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</si>
  <si>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</si>
  <si>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</si>
  <si>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</si>
  <si>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</si>
  <si>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</si>
  <si>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</si>
  <si>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</si>
  <si>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Cổ phiếu Ngân hàng và Tài chính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</si>
</sst>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165" fontId="13" fillId="3" borderId="2" xfId="3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6" fillId="0" borderId="0" xfId="0" applyFont="1"/>
    <xf numFmtId="0" fontId="15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5" fontId="16" fillId="0" borderId="0" xfId="1" applyNumberFormat="1" applyFont="1"/>
    <xf numFmtId="164" fontId="16" fillId="0" borderId="0" xfId="1" applyFont="1"/>
    <xf numFmtId="164" fontId="16" fillId="0" borderId="0" xfId="1" applyNumberFormat="1" applyFont="1"/>
    <xf numFmtId="0" fontId="15" fillId="0" borderId="1" xfId="0" applyFont="1" applyBorder="1" applyAlignment="1">
      <alignment horizontal="right"/>
    </xf>
    <xf numFmtId="164" fontId="13" fillId="0" borderId="1" xfId="1" applyFont="1" applyBorder="1" applyAlignment="1">
      <alignment horizontal="right"/>
    </xf>
    <xf numFmtId="43" fontId="13" fillId="0" borderId="1" xfId="1" applyNumberFormat="1" applyFont="1" applyBorder="1" applyAlignment="1">
      <alignment horizontal="right"/>
    </xf>
    <xf numFmtId="10" fontId="13" fillId="0" borderId="1" xfId="2" applyNumberFormat="1" applyFont="1" applyBorder="1" applyAlignment="1">
      <alignment horizontal="right"/>
    </xf>
    <xf numFmtId="164" fontId="13" fillId="3" borderId="2" xfId="1" applyFont="1" applyFill="1" applyBorder="1" applyAlignment="1">
      <alignment horizontal="right" vertical="center" wrapText="1"/>
    </xf>
    <xf numFmtId="164" fontId="14" fillId="3" borderId="2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</cellXfs>
  <cellStyles count="4">
    <cellStyle name="Comma" xfId="1" builtinId="3"/>
    <cellStyle name="Comma 2 5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D3" sqref="D3"/>
    </sheetView>
  </sheetViews>
  <sheetFormatPr defaultRowHeight="12.75" x14ac:dyDescent="0.2"/>
  <cols>
    <col min="1" max="1" width="7.28515625" customWidth="1"/>
    <col min="2" max="2" width="9.140625" bestFit="1" customWidth="1"/>
    <col min="3" max="3" width="41.5703125" customWidth="1"/>
    <col min="4" max="4" width="46.140625" customWidth="1"/>
  </cols>
  <sheetData>
    <row r="1" spans="1:4" ht="30" customHeight="1" x14ac:dyDescent="0.2">
      <c r="A1" s="27" t="s">
        <v>0</v>
      </c>
      <c r="B1" s="27"/>
      <c r="C1" s="27"/>
      <c r="D1" s="27"/>
    </row>
    <row r="2" spans="1:4" ht="15" customHeight="1" x14ac:dyDescent="0.25">
      <c r="A2" s="9"/>
      <c r="B2" s="1" t="s">
        <v>1</v>
      </c>
      <c r="C2" s="2" t="s">
        <v>2</v>
      </c>
      <c r="D2" s="8">
        <v>45915</v>
      </c>
    </row>
    <row r="3" spans="1:4" ht="15" customHeight="1" x14ac:dyDescent="0.25">
      <c r="A3" s="1"/>
      <c r="B3" s="1" t="s">
        <v>1</v>
      </c>
      <c r="C3" s="2" t="s">
        <v>3</v>
      </c>
      <c r="D3" s="8">
        <f>IF(WEEKDAY(D2)=6,D2+2,D2)</f>
        <v>45915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/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10" t="str">
        <f>+"Ngày định giá/Ngày giao dịch: ngày "&amp;DAY(D3+1)&amp;" tháng "&amp;MONTH(D3+1)&amp;" năm "&amp;YEAR(D3+1)</f>
        <v>Ngày định giá/Ngày giao dịch: ngày 16 tháng 9 năm 2025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12"/>
  <sheetViews>
    <sheetView zoomScale="84" zoomScaleNormal="84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3" width="21.7109375" customWidth="1"/>
    <col min="4" max="4" width="22" customWidth="1"/>
    <col min="5" max="5" width="15.5703125" bestFit="1" customWidth="1"/>
    <col min="6" max="6" width="17.7109375" bestFit="1" customWidth="1"/>
    <col min="7" max="7" width="15" bestFit="1" customWidth="1"/>
  </cols>
  <sheetData>
    <row r="1" spans="1:9" s="15" customFormat="1" ht="36" customHeight="1" x14ac:dyDescent="0.25">
      <c r="A1" s="13" t="s">
        <v>6</v>
      </c>
      <c r="B1" s="13" t="s">
        <v>25</v>
      </c>
      <c r="C1" s="14" t="str">
        <f>"Kỳ báo cáo
"&amp;DAY('Tong quan'!D3)&amp;"/"&amp;MONTH('Tong quan'!D3)&amp;"/"&amp;YEAR('Tong quan'!D3)&amp;""</f>
        <v>Kỳ báo cáo
15/9/2025</v>
      </c>
      <c r="D1" s="14" t="str">
        <f>"Kỳ báo cáo
"&amp;DAY('Tong quan'!D2-1)&amp;"/"&amp;MONTH('Tong quan'!D2-1)&amp;"/"&amp;YEAR('Tong quan'!D3-1)&amp;""</f>
        <v>Kỳ báo cáo
14/9/2025</v>
      </c>
    </row>
    <row r="2" spans="1:9" s="15" customFormat="1" ht="15" customHeight="1" x14ac:dyDescent="0.25">
      <c r="A2" s="16" t="s">
        <v>9</v>
      </c>
      <c r="B2" s="16" t="s">
        <v>28</v>
      </c>
      <c r="C2" s="16"/>
      <c r="D2" s="16"/>
    </row>
    <row r="3" spans="1:9" s="15" customFormat="1" ht="15" customHeight="1" x14ac:dyDescent="0.25">
      <c r="A3" s="16" t="s">
        <v>9</v>
      </c>
      <c r="B3" s="17" t="s">
        <v>30</v>
      </c>
      <c r="C3" s="12">
        <v>459524792777</v>
      </c>
      <c r="D3" s="12">
        <v>442665596716</v>
      </c>
      <c r="E3" s="18"/>
      <c r="F3" s="18"/>
      <c r="G3" s="19"/>
      <c r="H3" s="19"/>
      <c r="I3" s="19"/>
    </row>
    <row r="4" spans="1:9" s="15" customFormat="1" ht="15" customHeight="1" x14ac:dyDescent="0.25">
      <c r="A4" s="17" t="s">
        <v>31</v>
      </c>
      <c r="B4" s="17" t="s">
        <v>32</v>
      </c>
      <c r="C4" s="25"/>
      <c r="D4" s="25"/>
      <c r="E4" s="18"/>
      <c r="F4" s="18"/>
      <c r="G4" s="19"/>
      <c r="H4" s="19"/>
      <c r="I4" s="19"/>
    </row>
    <row r="5" spans="1:9" s="15" customFormat="1" ht="15" customHeight="1" x14ac:dyDescent="0.25">
      <c r="A5" s="17" t="s">
        <v>33</v>
      </c>
      <c r="B5" s="17" t="s">
        <v>34</v>
      </c>
      <c r="C5" s="26">
        <v>15992.99</v>
      </c>
      <c r="D5" s="26">
        <v>15889.51</v>
      </c>
      <c r="E5" s="20"/>
      <c r="F5" s="20"/>
      <c r="G5" s="19"/>
      <c r="H5" s="19"/>
      <c r="I5" s="19"/>
    </row>
    <row r="6" spans="1:9" s="15" customFormat="1" ht="15" customHeight="1" x14ac:dyDescent="0.25">
      <c r="A6" s="16" t="s">
        <v>12</v>
      </c>
      <c r="B6" s="16" t="s">
        <v>35</v>
      </c>
      <c r="C6" s="21"/>
      <c r="D6" s="21"/>
      <c r="G6" s="19"/>
      <c r="H6" s="19"/>
      <c r="I6" s="19"/>
    </row>
    <row r="7" spans="1:9" s="15" customFormat="1" ht="15" customHeight="1" x14ac:dyDescent="0.25">
      <c r="A7" s="17" t="s">
        <v>36</v>
      </c>
      <c r="B7" s="17" t="s">
        <v>37</v>
      </c>
      <c r="C7" s="22">
        <v>143632.76999999999</v>
      </c>
      <c r="D7" s="22">
        <v>136709.97</v>
      </c>
      <c r="G7" s="19"/>
      <c r="H7" s="19"/>
      <c r="I7" s="19"/>
    </row>
    <row r="8" spans="1:9" s="15" customFormat="1" ht="15" customHeight="1" x14ac:dyDescent="0.25">
      <c r="A8" s="17" t="s">
        <v>38</v>
      </c>
      <c r="B8" s="17" t="s">
        <v>39</v>
      </c>
      <c r="C8" s="23">
        <v>2297117454.2823</v>
      </c>
      <c r="D8" s="23">
        <v>2172254435.4147</v>
      </c>
      <c r="G8" s="19"/>
      <c r="H8" s="19"/>
      <c r="I8" s="19"/>
    </row>
    <row r="9" spans="1:9" s="15" customFormat="1" ht="15" customHeight="1" x14ac:dyDescent="0.25">
      <c r="A9" s="17" t="s">
        <v>40</v>
      </c>
      <c r="B9" s="17" t="s">
        <v>41</v>
      </c>
      <c r="C9" s="24">
        <v>4.998897753482159E-3</v>
      </c>
      <c r="D9" s="24">
        <v>4.9072131458373722E-3</v>
      </c>
      <c r="G9" s="19"/>
      <c r="H9" s="19"/>
      <c r="I9" s="19"/>
    </row>
    <row r="11" spans="1:9" x14ac:dyDescent="0.2">
      <c r="C11" s="11"/>
    </row>
    <row r="12" spans="1:9" x14ac:dyDescent="0.2">
      <c r="D12" s="11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3" sqref="B4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B28" sqref="B28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{'SheetId':'532945ab-6ee2-445c-968d-e7f02eb76aac','UId':'1f175759-6dcd-4ce2-a463-54620d3cec54','Col':3,'Row':3,'Format':'numberic','Value':'459524792777','TargetCode':''}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{'SheetId':'532945ab-6ee2-445c-968d-e7f02eb76aac','UId':'df63451e-4881-4f55-9d40-3ad3e6256289','Col':4,'Row':3,'Format':'numberic','Value':'442665596716','TargetCode':''}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{'SheetId':'532945ab-6ee2-445c-968d-e7f02eb76aac','UId':'8922bb11-1c36-45a2-b95e-d93a0bfb38a0','Col':3,'Row':5,'Format':'numberic','Value':'15992.99','TargetCode':''}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{'SheetId':'532945ab-6ee2-445c-968d-e7f02eb76aac','UId':'0386b55c-340a-4ccd-b981-23c5ede5d6b8','Col':4,'Row':5,'Format':'numberic','Value':'15889.51','TargetCode':''}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{'SheetId':'532945ab-6ee2-445c-968d-e7f02eb76aac','UId':'0122b8e6-6e98-44a3-b5f5-62119cc28b58','Col':3,'Row':7,'Format':'numberic','Value':'143632.77','TargetCode':''}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{'SheetId':'532945ab-6ee2-445c-968d-e7f02eb76aac','UId':'168f3043-fb6e-4c8d-b2e8-aadbc57d62ae','Col':4,'Row':7,'Format':'numberic','Value':'136709.97','TargetCode':''}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{'SheetId':'532945ab-6ee2-445c-968d-e7f02eb76aac','UId':'dc373327-812c-4574-a89b-45e7962c83f9','Col':3,'Row':8,'Format':'numberic','Value':'2297117454.2823','TargetCode':''}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{'SheetId':'532945ab-6ee2-445c-968d-e7f02eb76aac','UId':'61429e25-1f7f-4225-afcd-4f77120fa043','Col':4,'Row':8,'Format':'numberic','Value':'2172254435.4147','TargetCode':''}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{'SheetId':'532945ab-6ee2-445c-968d-e7f02eb76aac','UId':'edff4b95-f346-4d9f-b0ef-26cf1f17b229','Col':3,'Row':9,'Format':'numberic','Value':'0.00499889775348216','TargetCode':''}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{'SheetId':'532945ab-6ee2-445c-968d-e7f02eb76aac','UId':'2d8d3015-7339-4a4c-89aa-d8c5184315f6','Col':4,'Row':9,'Format':'numberic','Value':'0.00490721314583737','TargetCode':''}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RXBHtqmUZoCEtSbZDtKJkKLq3kA=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M0p7ch4CVouTggRkxmegSoBnjzs=</DigestValue>
    </Reference>
  </SignedInfo>
  <SignatureValue>hLNqlQdwxZxDXSjsBylmdJB9jzrVcI/lsM5aurinpA+jSLDYCUfARo7lCWQ5x4GdPTJT35qYHIBL
NgIsfIYrblVZidwAVMeisAKwq17Z8vf3q1KwHPyjgNs6DY5jNz9uDo/W/kJBQEAurctkee64oquN
sIlw/GzXWHBP3QXGdGhslE0LgwHakRjqe4WqBUrQx96Ga9TzSWK2sxGvd2uwiESEUcQHFWzYj8Gj
8l2HRQJy4YzbJsEv0fKAhJawHJfsTgRlAeSTrdgqLSfpIEyA2MBSnrbgBIi0xFbBojzVefYoSvTs
BLcDky3sjVuEGddZvpHsm5Fo2X0MR98bQe3Ucg==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styles.xml?ContentType=application/vnd.openxmlformats-officedocument.spreadsheetml.styles+xml">
        <DigestMethod Algorithm="http://www.w3.org/2000/09/xmldsig#sha1"/>
        <DigestValue>YaWfEsxPHQFwISmPN5CGqmZGPCI=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oDMWQ8T/lZZWxMRog7OPSAIuVoU=</DigestValue>
      </Reference>
      <Reference URI="/xl/drawings/vmlDrawing1.vml?ContentType=application/vnd.openxmlformats-officedocument.vmlDrawing">
        <DigestMethod Algorithm="http://www.w3.org/2000/09/xmldsig#sha1"/>
        <DigestValue>eGIjp77PDZmkGMZpv1LZ7f/hKOw=</DigestValue>
      </Reference>
      <Reference URI="/xl/sharedStrings.xml?ContentType=application/vnd.openxmlformats-officedocument.spreadsheetml.sharedStrings+xml">
        <DigestMethod Algorithm="http://www.w3.org/2000/09/xmldsig#sha1"/>
        <DigestValue>Hq579HOhHzPN2jGZ2TQBRTTRGK4=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oi7C1+HZE+fxXJ4yAZe4g0ZT1oc=</DigestValue>
      </Reference>
      <Reference URI="/xl/calcChain.xml?ContentType=application/vnd.openxmlformats-officedocument.spreadsheetml.calcChain+xml">
        <DigestMethod Algorithm="http://www.w3.org/2000/09/xmldsig#sha1"/>
        <DigestValue>sh6wRt/TZSH0tSsllhmCHV6tq3w=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comments1.xml?ContentType=application/vnd.openxmlformats-officedocument.spreadsheetml.comments+xml">
        <DigestMethod Algorithm="http://www.w3.org/2000/09/xmldsig#sha1"/>
        <DigestValue>XqSQakhFXh1sF6zu/d5U8zohmS0=</DigestValue>
      </Reference>
      <Reference URI="/xl/worksheets/sheet1.xml?ContentType=application/vnd.openxmlformats-officedocument.spreadsheetml.worksheet+xml">
        <DigestMethod Algorithm="http://www.w3.org/2000/09/xmldsig#sha1"/>
        <DigestValue>ukMmKuW1IXcQTWZCS+aaYW1a/9s=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3.xml?ContentType=application/vnd.openxmlformats-officedocument.spreadsheetml.worksheet+xml">
        <DigestMethod Algorithm="http://www.w3.org/2000/09/xmldsig#sha1"/>
        <DigestValue>WcuBHMG191xubcrCVSX8Jp3O1B4=</DigestValue>
      </Reference>
      <Reference URI="/xl/worksheets/sheet2.xml?ContentType=application/vnd.openxmlformats-officedocument.spreadsheetml.worksheet+xml">
        <DigestMethod Algorithm="http://www.w3.org/2000/09/xmldsig#sha1"/>
        <DigestValue>qYG0GOAvKaUlezSa7EpVLGca1qw=</DigestValue>
      </Reference>
      <Reference URI="/xl/workbook.xml?ContentType=application/vnd.openxmlformats-officedocument.spreadsheetml.sheet.main+xml">
        <DigestMethod Algorithm="http://www.w3.org/2000/09/xmldsig#sha1"/>
        <DigestValue>QjdowKTd4sNpDQCtCzcCw/9n/aQ=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2025-09-16T06:47:36Z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2025-09-16T06:47:36Z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xX2MovIu4/gUwNRD4z9/7wrzHyryVbt0QN6VeNxFhko=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Z43Fe3Cd7V0ACnqOj4zaZIoxVZD5ZHbkE+wNvXdh7cA=</DigestValue>
    </Reference>
  </SignedInfo>
  <SignatureValue>RNzJCBlHgc6yYq4l+gRrynGO+YyAL7Rp4pjUaaOG6YhXhLHKV3p1i5hDguKU+RR0sSgxn4OKjYpa
MGK9OOQI6sfcTmiCYYEF6nbruRxgja0v2su1hOIpFQFj2JFZn/WO5s/4AyvYGrKGZWT5a7UaJprm
MTBB4ziOgzxuq2b28F+H/KpgAHTAbvLC5Z2rWDBono8ypKuRd/1M3jFIjamvEIfTyNVb+zhlq5bm
QVElJLdoWUHwb/uuYn2/iilGRvgY4FHK0cycm24Ls+rjDo816LEPZ0B4bttA8hny50EafIgCkMCk
CbO16mjalGHa615w28q1Ivh2W3PGlJhHJwko6Q==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iJTccjuOL3XY80vFPHB0KephMDMDd6i5v+KJkN3tCm8=</DigestValue>
      </Reference>
      <Reference URI="/xl/comments1.xml?ContentType=application/vnd.openxmlformats-officedocument.spreadsheetml.comments+xml">
        <DigestMethod Algorithm="http://www.w3.org/2001/04/xmlenc#sha256"/>
        <DigestValue>xrRidLnHENK17Bq0WVmef+DpvB5Xyd+ffP31QsodEM8=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Bo22F/2gXiQcCBDd4JSa3K0F/3F9mB9APXK9g/RDmH4=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Mam6SUJzOfhr7ftMYX62a45k3BgWQG0vb0ZDj6dSz0A=</DigestValue>
      </Reference>
      <Reference URI="/xl/sharedStrings.xml?ContentType=application/vnd.openxmlformats-officedocument.spreadsheetml.sharedStrings+xml">
        <DigestMethod Algorithm="http://www.w3.org/2001/04/xmlenc#sha256"/>
        <DigestValue>gfOV8+MchXGviSL3FIJp6xmuk9vDFgrOzIaUimkX+dM=</DigestValue>
      </Reference>
      <Reference URI="/xl/styles.xml?ContentType=application/vnd.openxmlformats-officedocument.spreadsheetml.styles+xml">
        <DigestMethod Algorithm="http://www.w3.org/2001/04/xmlenc#sha256"/>
        <DigestValue>NA4fLrYludIiMp729cUsaUDuv0FuL3V66FB8yZOxfcQ=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V+ecfhXdAHE4hNS78GFy8h2Y2Wl2dEwI5o76iaLPsWI=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vxQzmi448QwHOvHYjfiYZ01kDhlRhm1hP5GHNTtkI3M=</DigestValue>
      </Reference>
      <Reference URI="/xl/worksheets/sheet2.xml?ContentType=application/vnd.openxmlformats-officedocument.spreadsheetml.worksheet+xml">
        <DigestMethod Algorithm="http://www.w3.org/2001/04/xmlenc#sha256"/>
        <DigestValue>TlSzLFja0mnSt2DYOtDZsDFcHTIdHacjXQnBAhPq5Qs=</DigestValue>
      </Reference>
      <Reference URI="/xl/worksheets/sheet3.xml?ContentType=application/vnd.openxmlformats-officedocument.spreadsheetml.worksheet+xml">
        <DigestMethod Algorithm="http://www.w3.org/2001/04/xmlenc#sha256"/>
        <DigestValue>ugo/0Tto40hFyvIuHWY9IdWCv6Kd2rCyjyiV8wNsKFg=</DigestValue>
      </Reference>
      <Reference URI="/xl/worksheets/sheet4.xml?ContentType=application/vnd.openxmlformats-officedocument.spreadsheetml.worksheet+xml">
        <DigestMethod Algorithm="http://www.w3.org/2001/04/xmlenc#sha256"/>
        <DigestValue>g4bCEadajkP6ZNZduO+s1uF7dfDHWaXO2qhN3vimeFQ=</DigestValue>
      </Reference>
      <Reference URI="/xl/worksheets/sheet5.xml?ContentType=application/vnd.openxmlformats-officedocument.spreadsheetml.worksheet+xml">
        <DigestMethod Algorithm="http://www.w3.org/2001/04/xmlenc#sha256"/>
        <DigestValue>CtTWSMtW0sA4G0MCVcmBQfc1KvmZAwjGFo5XD9l3Lxs=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2025-09-16T11:55:21Z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2025-09-16T11:55:21Z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MY DUNG</cp:lastModifiedBy>
  <dcterms:created xsi:type="dcterms:W3CDTF">2021-05-17T07:04:34Z</dcterms:created>
  <dcterms:modified xsi:type="dcterms:W3CDTF">2025-09-16T02:30:33Z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