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NGAY\N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1" i="2" s="1"/>
  <c r="A8" i="1" l="1"/>
  <c r="C1" i="2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<sst xmlns="http://schemas.openxmlformats.org/spreadsheetml/2006/main" count="165" uniqueCount="84">
  <si>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</si>
  <si>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</si>
  <si>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</si>
  <si>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</si>
  <si>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</si>
  <si>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</si>
  <si>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</si>
  <si>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</si>
  <si>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</si>
  <si>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</si>
  <si>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</si>
  <si>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</si>
  <si>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</si>
  <si>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</si>
  <si>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</si>
  <si>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</si>
  <si>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</si>
  <si>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</si>
  <si>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</si>
  <si>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</si>
  <si>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</si>
  <si>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</si>
  <si>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</si>
  <si>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</si>
  <si>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</si>
  <si>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</si>
  <si>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</si>
  <si>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</si>
  <si>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</si>
  <si>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</si>
  <si>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</si>
  <si>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</si>
  <si>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</si>
  <si>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</si>
  <si>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</si>
  <si>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</si>
  <si>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</si>
  <si>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</si>
  <si>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</si>
  <si>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</si>
  <si>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</si>
  <si>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</si>
  <si>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</si>
  <si>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</si>
  <si>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</si>
  <si>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</si>
  <si>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</si>
  <si>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</si>
  <si>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</si>
  <si>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</si>
  <si>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</si>
  <si>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</si>
  <si>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</si>
  <si>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</si>
  <si>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</si>
  <si>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</si>
  <si>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</si>
  <si>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</si>
  <si>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</si>
  <si>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</si>
  <si>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</si>
  <si>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</si>
  <si>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</si>
  <si>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</si>
  <si>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</si>
  <si>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</si>
  <si>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</si>
  <si>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</si>
  <si>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</si>
  <si>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</si>
  <si>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</si>
  <si>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</si>
  <si>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</si>
  <si>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</si>
  <si>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</si>
  <si>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</si>
  <si>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</si>
  <si>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</si>
  <si>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</si>
  <si>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</si>
  <si>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</si>
  <si>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</si>
  <si>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</si>
  <si>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Cổ phiếu Ngân hàng và Tài chính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</si>
</sst>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165" fontId="13" fillId="3" borderId="2" xfId="3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16" fillId="0" borderId="0" xfId="0" applyFont="1"/>
    <xf numFmtId="0" fontId="15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5" fontId="16" fillId="0" borderId="0" xfId="1" applyNumberFormat="1" applyFont="1"/>
    <xf numFmtId="164" fontId="16" fillId="0" borderId="0" xfId="1" applyFont="1"/>
    <xf numFmtId="164" fontId="16" fillId="0" borderId="0" xfId="1" applyNumberFormat="1" applyFont="1"/>
    <xf numFmtId="0" fontId="15" fillId="0" borderId="1" xfId="0" applyFont="1" applyBorder="1" applyAlignment="1">
      <alignment horizontal="right"/>
    </xf>
    <xf numFmtId="164" fontId="13" fillId="0" borderId="1" xfId="1" applyFont="1" applyBorder="1" applyAlignment="1">
      <alignment horizontal="right"/>
    </xf>
    <xf numFmtId="43" fontId="13" fillId="0" borderId="1" xfId="1" applyNumberFormat="1" applyFont="1" applyBorder="1" applyAlignment="1">
      <alignment horizontal="right"/>
    </xf>
    <xf numFmtId="10" fontId="13" fillId="0" borderId="1" xfId="2" applyNumberFormat="1" applyFont="1" applyBorder="1" applyAlignment="1">
      <alignment horizontal="right"/>
    </xf>
    <xf numFmtId="164" fontId="13" fillId="3" borderId="2" xfId="1" applyFont="1" applyFill="1" applyBorder="1" applyAlignment="1">
      <alignment horizontal="right" vertical="center" wrapText="1"/>
    </xf>
    <xf numFmtId="164" fontId="14" fillId="3" borderId="2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4" fillId="0" borderId="0" xfId="0" applyFont="1" applyAlignment="1">
      <alignment horizontal="left"/>
    </xf>
  </cellXfs>
  <cellStyles count="4">
    <cellStyle name="Comma" xfId="1" builtinId="3"/>
    <cellStyle name="Comma 2 5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G11" sqref="G11"/>
    </sheetView>
  </sheetViews>
  <sheetFormatPr defaultRowHeight="12.75" x14ac:dyDescent="0.2"/>
  <cols>
    <col min="1" max="1" width="7.28515625" customWidth="1"/>
    <col min="2" max="2" width="9.140625" bestFit="1" customWidth="1"/>
    <col min="3" max="3" width="41.5703125" customWidth="1"/>
    <col min="4" max="4" width="46.140625" customWidth="1"/>
  </cols>
  <sheetData>
    <row r="1" spans="1:4" ht="30" customHeight="1" x14ac:dyDescent="0.2">
      <c r="A1" s="27" t="s">
        <v>0</v>
      </c>
      <c r="B1" s="27"/>
      <c r="C1" s="27"/>
      <c r="D1" s="27"/>
    </row>
    <row r="2" spans="1:4" ht="15" customHeight="1" x14ac:dyDescent="0.25">
      <c r="A2" s="9"/>
      <c r="B2" s="1" t="s">
        <v>1</v>
      </c>
      <c r="C2" s="2" t="s">
        <v>2</v>
      </c>
      <c r="D2" s="8">
        <v>45910</v>
      </c>
    </row>
    <row r="3" spans="1:4" ht="15" customHeight="1" x14ac:dyDescent="0.25">
      <c r="A3" s="1"/>
      <c r="B3" s="1" t="s">
        <v>1</v>
      </c>
      <c r="C3" s="2" t="s">
        <v>3</v>
      </c>
      <c r="D3" s="8">
        <f>IF(WEEKDAY(D2)=6,D2+2,D2)</f>
        <v>45910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/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10" t="str">
        <f>+"Ngày định giá/Ngày giao dịch: ngày "&amp;DAY(D3+1)&amp;" tháng "&amp;MONTH(D3+1)&amp;" năm "&amp;YEAR(D3+1)</f>
        <v>Ngày định giá/Ngày giao dịch: ngày 11 tháng 9 năm 2025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12"/>
  <sheetViews>
    <sheetView zoomScale="84" zoomScaleNormal="84" workbookViewId="0">
      <selection activeCell="C3" sqref="C3:D9"/>
    </sheetView>
  </sheetViews>
  <sheetFormatPr defaultRowHeight="12.75" x14ac:dyDescent="0.2"/>
  <cols>
    <col min="1" max="1" width="7.42578125" customWidth="1"/>
    <col min="2" max="2" width="54.85546875" customWidth="1"/>
    <col min="3" max="3" width="21.7109375" customWidth="1"/>
    <col min="4" max="4" width="22" customWidth="1"/>
    <col min="5" max="5" width="15.5703125" bestFit="1" customWidth="1"/>
    <col min="6" max="6" width="17.7109375" bestFit="1" customWidth="1"/>
    <col min="7" max="7" width="15" bestFit="1" customWidth="1"/>
  </cols>
  <sheetData>
    <row r="1" spans="1:9" s="15" customFormat="1" ht="36" customHeight="1" x14ac:dyDescent="0.25">
      <c r="A1" s="13" t="s">
        <v>6</v>
      </c>
      <c r="B1" s="13" t="s">
        <v>25</v>
      </c>
      <c r="C1" s="14" t="str">
        <f>"Kỳ báo cáo
"&amp;DAY('Tong quan'!D3)&amp;"/"&amp;MONTH('Tong quan'!D3)&amp;"/"&amp;YEAR('Tong quan'!D3)&amp;""</f>
        <v>Kỳ báo cáo
10/9/2025</v>
      </c>
      <c r="D1" s="14" t="str">
        <f>"Kỳ báo cáo
"&amp;DAY('Tong quan'!D2-1)&amp;"/"&amp;MONTH('Tong quan'!D2-1)&amp;"/"&amp;YEAR('Tong quan'!D3-1)&amp;""</f>
        <v>Kỳ báo cáo
9/9/2025</v>
      </c>
    </row>
    <row r="2" spans="1:9" s="15" customFormat="1" ht="15" customHeight="1" x14ac:dyDescent="0.25">
      <c r="A2" s="16" t="s">
        <v>9</v>
      </c>
      <c r="B2" s="16" t="s">
        <v>28</v>
      </c>
      <c r="C2" s="16"/>
      <c r="D2" s="16"/>
    </row>
    <row r="3" spans="1:9" s="15" customFormat="1" ht="15" customHeight="1" x14ac:dyDescent="0.25">
      <c r="A3" s="16" t="s">
        <v>9</v>
      </c>
      <c r="B3" s="17" t="s">
        <v>30</v>
      </c>
      <c r="C3" s="12">
        <v>409389165712</v>
      </c>
      <c r="D3" s="12">
        <v>392950326131</v>
      </c>
      <c r="E3" s="18"/>
      <c r="F3" s="18"/>
      <c r="G3" s="19"/>
      <c r="H3" s="19"/>
      <c r="I3" s="19"/>
    </row>
    <row r="4" spans="1:9" s="15" customFormat="1" ht="15" customHeight="1" x14ac:dyDescent="0.25">
      <c r="A4" s="17" t="s">
        <v>31</v>
      </c>
      <c r="B4" s="17" t="s">
        <v>32</v>
      </c>
      <c r="C4" s="25"/>
      <c r="D4" s="25"/>
      <c r="E4" s="18"/>
      <c r="F4" s="18"/>
      <c r="G4" s="19"/>
      <c r="H4" s="19"/>
      <c r="I4" s="19"/>
    </row>
    <row r="5" spans="1:9" s="15" customFormat="1" ht="15" customHeight="1" x14ac:dyDescent="0.25">
      <c r="A5" s="17" t="s">
        <v>33</v>
      </c>
      <c r="B5" s="17" t="s">
        <v>34</v>
      </c>
      <c r="C5" s="26">
        <v>15849.91</v>
      </c>
      <c r="D5" s="26">
        <v>15811.73</v>
      </c>
      <c r="E5" s="20"/>
      <c r="F5" s="20"/>
      <c r="G5" s="19"/>
      <c r="H5" s="19"/>
      <c r="I5" s="19"/>
    </row>
    <row r="6" spans="1:9" s="15" customFormat="1" ht="15" customHeight="1" x14ac:dyDescent="0.25">
      <c r="A6" s="16" t="s">
        <v>12</v>
      </c>
      <c r="B6" s="16" t="s">
        <v>35</v>
      </c>
      <c r="C6" s="21"/>
      <c r="D6" s="21"/>
      <c r="G6" s="19"/>
      <c r="H6" s="19"/>
      <c r="I6" s="19"/>
    </row>
    <row r="7" spans="1:9" s="15" customFormat="1" ht="15" customHeight="1" x14ac:dyDescent="0.25">
      <c r="A7" s="17" t="s">
        <v>36</v>
      </c>
      <c r="B7" s="17" t="s">
        <v>37</v>
      </c>
      <c r="C7" s="22">
        <v>120946.36</v>
      </c>
      <c r="D7" s="22">
        <v>108297.53</v>
      </c>
      <c r="G7" s="19"/>
      <c r="H7" s="19"/>
      <c r="I7" s="19"/>
    </row>
    <row r="8" spans="1:9" s="15" customFormat="1" ht="15" customHeight="1" x14ac:dyDescent="0.25">
      <c r="A8" s="17" t="s">
        <v>38</v>
      </c>
      <c r="B8" s="17" t="s">
        <v>39</v>
      </c>
      <c r="C8" s="23">
        <v>1916988920.8276</v>
      </c>
      <c r="D8" s="23">
        <v>1712371304.0269001</v>
      </c>
      <c r="G8" s="19"/>
      <c r="H8" s="19"/>
      <c r="I8" s="19"/>
    </row>
    <row r="9" spans="1:9" s="15" customFormat="1" ht="15" customHeight="1" x14ac:dyDescent="0.25">
      <c r="A9" s="17" t="s">
        <v>40</v>
      </c>
      <c r="B9" s="17" t="s">
        <v>41</v>
      </c>
      <c r="C9" s="24">
        <v>4.6825589961415268E-3</v>
      </c>
      <c r="D9" s="24">
        <v>4.3577296929282541E-3</v>
      </c>
      <c r="G9" s="19"/>
      <c r="H9" s="19"/>
      <c r="I9" s="19"/>
    </row>
    <row r="11" spans="1:9" x14ac:dyDescent="0.2">
      <c r="C11" s="11"/>
    </row>
    <row r="12" spans="1:9" x14ac:dyDescent="0.2">
      <c r="D12" s="11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3" sqref="B4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B28" sqref="B28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{'SheetId':'532945ab-6ee2-445c-968d-e7f02eb76aac','UId':'1f175759-6dcd-4ce2-a463-54620d3cec54','Col':3,'Row':3,'Format':'numberic','Value':'409389165712','TargetCode':''}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{'SheetId':'532945ab-6ee2-445c-968d-e7f02eb76aac','UId':'df63451e-4881-4f55-9d40-3ad3e6256289','Col':4,'Row':3,'Format':'numberic','Value':'392950326131','TargetCode':''}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{'SheetId':'532945ab-6ee2-445c-968d-e7f02eb76aac','UId':'8922bb11-1c36-45a2-b95e-d93a0bfb38a0','Col':3,'Row':5,'Format':'numberic','Value':'15849.91','TargetCode':''}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{'SheetId':'532945ab-6ee2-445c-968d-e7f02eb76aac','UId':'0386b55c-340a-4ccd-b981-23c5ede5d6b8','Col':4,'Row':5,'Format':'numberic','Value':'15811.73','TargetCode':''}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{'SheetId':'532945ab-6ee2-445c-968d-e7f02eb76aac','UId':'0122b8e6-6e98-44a3-b5f5-62119cc28b58','Col':3,'Row':7,'Format':'numberic','Value':'120946.36','TargetCode':''}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{'SheetId':'532945ab-6ee2-445c-968d-e7f02eb76aac','UId':'168f3043-fb6e-4c8d-b2e8-aadbc57d62ae','Col':4,'Row':7,'Format':'numberic','Value':'108297.53','TargetCode':''}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{'SheetId':'532945ab-6ee2-445c-968d-e7f02eb76aac','UId':'dc373327-812c-4574-a89b-45e7962c83f9','Col':3,'Row':8,'Format':'numberic','Value':'1916988920.8276','TargetCode':''}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{'SheetId':'532945ab-6ee2-445c-968d-e7f02eb76aac','UId':'61429e25-1f7f-4225-afcd-4f77120fa043','Col':4,'Row':8,'Format':'numberic','Value':'1712371304.0269','TargetCode':''}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{'SheetId':'532945ab-6ee2-445c-968d-e7f02eb76aac','UId':'edff4b95-f346-4d9f-b0ef-26cf1f17b229','Col':3,'Row':9,'Format':'numberic','Value':'0.00468255899614153','TargetCode':''}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{'SheetId':'532945ab-6ee2-445c-968d-e7f02eb76aac','UId':'2d8d3015-7339-4a4c-89aa-d8c5184315f6','Col':4,'Row':9,'Format':'numberic','Value':'0.00435772969292825','TargetCode':''}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xhyb41kxMxoX9NDIDHoyG2wM2yo=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VFEVZH6r7hdb1hV2Z7H+Mt1zsw0=</DigestValue>
    </Reference>
  </SignedInfo>
  <SignatureValue>Qyp6+RqdcKzG7Zd7Eixw5RW82wqzswbZtkM3V4wkZFal3ybKZ2NQbQl6Ct4RYfKVtTlfOLmzEkKz
k4DoQmIbZrGSWiugT63oipyjnC+XhL2udeybwcrZ5NULVl4a+39Vxi5CKJ4RHMo9iT5PsCZ7tb9n
sa5R//6R8+DvpqirgNgLrYjUpd2gTjL+GktpFW6nj43I3nqyNxCMmlaF2WLTvX2P18MfhW6ph7TP
g4u4+rQSQjpqTIL/rOY2XD7gvh1fjo0DVyEcPVYblp2tmeONvir3wXg/wwUzT/hrUwJo3gQIUtbv
LY/mLRoJKu5dYV08KhWv8pOvS8LiDJb3V0IJ5w==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styles.xml?ContentType=application/vnd.openxmlformats-officedocument.spreadsheetml.styles+xml">
        <DigestMethod Algorithm="http://www.w3.org/2000/09/xmldsig#sha1"/>
        <DigestValue>YaWfEsxPHQFwISmPN5CGqmZGPCI=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23e8heCBHaT38eKUvZW3DBwDDzU=</DigestValue>
      </Reference>
      <Reference URI="/xl/drawings/vmlDrawing1.vml?ContentType=application/vnd.openxmlformats-officedocument.vmlDrawing">
        <DigestMethod Algorithm="http://www.w3.org/2000/09/xmldsig#sha1"/>
        <DigestValue>eGIjp77PDZmkGMZpv1LZ7f/hKOw=</DigestValue>
      </Reference>
      <Reference URI="/xl/sharedStrings.xml?ContentType=application/vnd.openxmlformats-officedocument.spreadsheetml.sharedStrings+xml">
        <DigestMethod Algorithm="http://www.w3.org/2000/09/xmldsig#sha1"/>
        <DigestValue>Hq579HOhHzPN2jGZ2TQBRTTRGK4=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oi7C1+HZE+fxXJ4yAZe4g0ZT1oc=</DigestValue>
      </Reference>
      <Reference URI="/xl/calcChain.xml?ContentType=application/vnd.openxmlformats-officedocument.spreadsheetml.calcChain+xml">
        <DigestMethod Algorithm="http://www.w3.org/2000/09/xmldsig#sha1"/>
        <DigestValue>sh6wRt/TZSH0tSsllhmCHV6tq3w=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comments1.xml?ContentType=application/vnd.openxmlformats-officedocument.spreadsheetml.comments+xml">
        <DigestMethod Algorithm="http://www.w3.org/2000/09/xmldsig#sha1"/>
        <DigestValue>XqSQakhFXh1sF6zu/d5U8zohmS0=</DigestValue>
      </Reference>
      <Reference URI="/xl/worksheets/sheet1.xml?ContentType=application/vnd.openxmlformats-officedocument.spreadsheetml.worksheet+xml">
        <DigestMethod Algorithm="http://www.w3.org/2000/09/xmldsig#sha1"/>
        <DigestValue>R/3pNbtebnBQx36/kNyIqYvX/A0=</DigestValue>
      </Reference>
      <Reference URI="/xl/worksheets/sheet4.xml?ContentType=application/vnd.openxmlformats-officedocument.spreadsheetml.worksheet+xml">
        <DigestMethod Algorithm="http://www.w3.org/2000/09/xmldsig#sha1"/>
        <DigestValue>TQCcwUP70/u8DH3S7CbNAIcJYqk=</DigestValue>
      </Reference>
      <Reference URI="/xl/worksheets/sheet3.xml?ContentType=application/vnd.openxmlformats-officedocument.spreadsheetml.worksheet+xml">
        <DigestMethod Algorithm="http://www.w3.org/2000/09/xmldsig#sha1"/>
        <DigestValue>WcuBHMG191xubcrCVSX8Jp3O1B4=</DigestValue>
      </Reference>
      <Reference URI="/xl/worksheets/sheet2.xml?ContentType=application/vnd.openxmlformats-officedocument.spreadsheetml.worksheet+xml">
        <DigestMethod Algorithm="http://www.w3.org/2000/09/xmldsig#sha1"/>
        <DigestValue>gPp0JyzrA4BEve0UpoycsFCatLk=</DigestValue>
      </Reference>
      <Reference URI="/xl/workbook.xml?ContentType=application/vnd.openxmlformats-officedocument.spreadsheetml.sheet.main+xml">
        <DigestMethod Algorithm="http://www.w3.org/2000/09/xmldsig#sha1"/>
        <DigestValue>QjdowKTd4sNpDQCtCzcCw/9n/aQ=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2025-09-11T06:47:57Z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2025-09-11T06:47:57Z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Iw1N3yh7Eyu4vkRkzwm0l9l4zUrOVS7M3ABKSTyeeNQ=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6H1e2RK3LCsY701I1oZMftZUt3LqXzZ5lcDImOL793A=</DigestValue>
    </Reference>
  </SignedInfo>
  <SignatureValue>sYmoKzCr5gwiSd0ml6DSAPAe74Y7GV5BXiNVP+mjV4ad8uy/c97PjuZg71880hT6TpAy/EGALb8r
xP5c39BuvnfOAZRTRueXZ4T2Xh/vskuoClKyxU1S0ERRbSuXo6t9yS9PZNyfWIOoUqZ1UqyOXpkL
imaqcSPoQbnrgk6fbVRTyAgPeQwUzp/booDLBjG78bG9CHN2XFFjd4UCBH0U3oylLWf5RUS0y3hD
X5zlkn4YcoE44ttBhsSA1RVAuZ/LY+EOt6Iy1vTJINc8j8T5eKP7QN29QO6lPcdjsJoHdZnddy8J
cnH2xuyezF1ga1RniTdtJ5ZbQfcCoDqrpFQMzA==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iJTccjuOL3XY80vFPHB0KephMDMDd6i5v+KJkN3tCm8=</DigestValue>
      </Reference>
      <Reference URI="/xl/comments1.xml?ContentType=application/vnd.openxmlformats-officedocument.spreadsheetml.comments+xml">
        <DigestMethod Algorithm="http://www.w3.org/2001/04/xmlenc#sha256"/>
        <DigestValue>xrRidLnHENK17Bq0WVmef+DpvB5Xyd+ffP31QsodEM8=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Bo22F/2gXiQcCBDd4JSa3K0F/3F9mB9APXK9g/RDmH4=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Mam6SUJzOfhr7ftMYX62a45k3BgWQG0vb0ZDj6dSz0A=</DigestValue>
      </Reference>
      <Reference URI="/xl/sharedStrings.xml?ContentType=application/vnd.openxmlformats-officedocument.spreadsheetml.sharedStrings+xml">
        <DigestMethod Algorithm="http://www.w3.org/2001/04/xmlenc#sha256"/>
        <DigestValue>gfOV8+MchXGviSL3FIJp6xmuk9vDFgrOzIaUimkX+dM=</DigestValue>
      </Reference>
      <Reference URI="/xl/styles.xml?ContentType=application/vnd.openxmlformats-officedocument.spreadsheetml.styles+xml">
        <DigestMethod Algorithm="http://www.w3.org/2001/04/xmlenc#sha256"/>
        <DigestValue>NA4fLrYludIiMp729cUsaUDuv0FuL3V66FB8yZOxfcQ=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V+ecfhXdAHE4hNS78GFy8h2Y2Wl2dEwI5o76iaLPsWI=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BxCOJRxL2q35nj7byjWNeV3nCi+fSx0BJ6H16YKEwVs=</DigestValue>
      </Reference>
      <Reference URI="/xl/worksheets/sheet2.xml?ContentType=application/vnd.openxmlformats-officedocument.spreadsheetml.worksheet+xml">
        <DigestMethod Algorithm="http://www.w3.org/2001/04/xmlenc#sha256"/>
        <DigestValue>mvBTHK2tehfGvguiXugnDkclTF0RROp9gy/Q3cmAwfU=</DigestValue>
      </Reference>
      <Reference URI="/xl/worksheets/sheet3.xml?ContentType=application/vnd.openxmlformats-officedocument.spreadsheetml.worksheet+xml">
        <DigestMethod Algorithm="http://www.w3.org/2001/04/xmlenc#sha256"/>
        <DigestValue>ugo/0Tto40hFyvIuHWY9IdWCv6Kd2rCyjyiV8wNsKFg=</DigestValue>
      </Reference>
      <Reference URI="/xl/worksheets/sheet4.xml?ContentType=application/vnd.openxmlformats-officedocument.spreadsheetml.worksheet+xml">
        <DigestMethod Algorithm="http://www.w3.org/2001/04/xmlenc#sha256"/>
        <DigestValue>g4bCEadajkP6ZNZduO+s1uF7dfDHWaXO2qhN3vimeFQ=</DigestValue>
      </Reference>
      <Reference URI="/xl/worksheets/sheet5.xml?ContentType=application/vnd.openxmlformats-officedocument.spreadsheetml.worksheet+xml">
        <DigestMethod Algorithm="http://www.w3.org/2001/04/xmlenc#sha256"/>
        <DigestValue>bOTAksR/Js79DrJxtMbMpdpu8kOgVa/Sikx2uX/lLfU=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2025-09-11T07:23:46Z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2025-09-11T07:23:46Z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THI MY DUNG</cp:lastModifiedBy>
  <dcterms:created xsi:type="dcterms:W3CDTF">2021-05-17T07:04:34Z</dcterms:created>
  <dcterms:modified xsi:type="dcterms:W3CDTF">2025-09-11T03:50:06Z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