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NGAY\N2025\"/>
    </mc:Choice>
  </mc:AlternateContent>
  <bookViews>
    <workbookView xWindow="0" yWindow="0" windowWidth="28800" windowHeight="1218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ENTRYS_Gia_tri_phat_sinh">[3]!Table_ENTRYS[Giá trị phát sinh]</definedName>
    <definedName name="ENTRYS_Ngay_hach_toan">[3]!Table_ENTRYS[Ngày hạch toán]</definedName>
    <definedName name="ENTRYS_Tai_khoan_ke_toan">[3]!Table_ENTRYS[Tài khoản kế toán]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FORMNAV_Ngay_ky_nay">'XXIV DAILY'!$D$9</definedName>
    <definedName name="gfg" hidden="1">'[4]chi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[5]NAV!$D$124:$EV$124</definedName>
    <definedName name="NAV_CCQ">'[1]Theo doi NAV'!$E:$E</definedName>
    <definedName name="NGAY" localSheetId="0">[6]NAV!$6:$6</definedName>
    <definedName name="NGAY">[5]NAV!$D$7:$EV$7</definedName>
    <definedName name="Ngay.NAV">'[1]Theo doi NAV'!$B:$B</definedName>
    <definedName name="Ngày_định_giá">[5]NAV!$6:$6</definedName>
    <definedName name="NGAY_GD_CCQ">'[1]VCSH-NAV'!$I:$I</definedName>
    <definedName name="NGAY_MUA_BAN">'[5]VON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'[5]VON CSH'!$M:$M</definedName>
    <definedName name="PHI_FM">'[5]VON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[7]VAR!$AI$6:$AM$100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'[4]chi tiet TS theo so lieu ktoan'!#REF!</definedName>
    <definedName name="XREF_COLUMN_3" hidden="1">'[4]chi tiet TS theo so lieu ktoan'!#REF!</definedName>
    <definedName name="XREF_COLUMN_4" localSheetId="0" hidden="1">'[4]chi tiet TS theo so lieu ktoan'!#REF!</definedName>
    <definedName name="XREF_COLUMN_4" hidden="1">'[4]chi tiet TS theo so lieu ktoan'!#REF!</definedName>
    <definedName name="XRefColumnsCount" hidden="1">5</definedName>
    <definedName name="XRefCopy4" localSheetId="0" hidden="1">'[4]chi tiet TS theo so lieu ktoan'!#REF!</definedName>
    <definedName name="XRefCopy4" hidden="1">'[4]chi tiet TS theo so lieu ktoan'!#REF!</definedName>
    <definedName name="XRefCopy5" localSheetId="0" hidden="1">'[4]chi tiet TS theo so lieu ktoan'!#REF!</definedName>
    <definedName name="XRefCopy5" hidden="1">'[4]chi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F20" i="1" l="1"/>
  <c r="E15" i="1" l="1"/>
  <c r="E14" i="1"/>
  <c r="F27" i="1"/>
  <c r="F28" i="1" s="1"/>
  <c r="E16" i="1" l="1"/>
  <c r="E17" i="1" l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<sst xmlns="http://schemas.openxmlformats.org/spreadsheetml/2006/main" count="39" uniqueCount="39">
  <si>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</si>
  <si>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</si>
  <si>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</si>
  <si>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</si>
  <si>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</si>
  <si>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</si>
  <si>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</si>
  <si>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</si>
  <si>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</si>
  <si>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</si>
  <si>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</si>
  <si>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</si>
  <si>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</si>
  <si>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</si>
  <si>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</si>
  <si>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</si>
  <si>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</si>
  <si>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</si>
  <si>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</si>
  <si>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</si>
  <si>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</si>
  <si>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</si>
  <si>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</si>
  <si>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</si>
  <si>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</si>
  <si>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</si>
  <si>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Công Ty Cổ phần Quản lý Quỹ Kỹ Thương</t>
  </si>
  <si>
    <r>
      <t xml:space="preserve">Quỹ đầu tư cổ phiếu Ngân hàng và Tài chính Techcom
</t>
    </r>
    <r>
      <rPr>
        <sz val="13"/>
        <rFont val="Times New Roman"/>
        <family val="1"/>
      </rPr>
      <t>Techcom Banking and Finance Equity Fund</t>
    </r>
  </si>
  <si>
    <r>
      <t>Tỷ lệ sở hữu nước ngoài/</t>
    </r>
    <r>
      <rPr>
        <b/>
        <i/>
        <sz val="13"/>
        <rFont val="Times New Roman"/>
        <family val="1"/>
      </rPr>
      <t>Foreign investors' ownership ratio</t>
    </r>
  </si>
  <si>
    <r>
      <t>Giá trị tài sản ròng/</t>
    </r>
    <r>
      <rPr>
        <b/>
        <i/>
        <sz val="13"/>
        <rFont val="Times New Roman"/>
        <family val="1"/>
      </rPr>
      <t>Net asset value (NAV)</t>
    </r>
  </si>
  <si>
    <t>Số lượng chứng chỉ quỹ/Fund certificates</t>
  </si>
  <si>
    <t>Tổng giá trị/Total amount</t>
  </si>
  <si>
    <t>Tỷ lệ sở hữu/Ownership ratio</t>
  </si>
  <si>
    <t>của một chứng chỉ quỹ/per Fund Certificate</t>
  </si>
  <si>
    <t xml:space="preserve">của một lô chứng chỉ quỹ/per lot of Fund Certificate
</t>
  </si>
  <si>
    <t>của quỹ/per Fund</t>
  </si>
  <si>
    <t>Kỳ báo cáo này
Last period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</si>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</sst>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5" formatCode="&quot;$&quot;#,##0_);\(&quot;$&quot;#,##0\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&quot;Hà nội, ngày &quot;dd&quot; tháng &quot;mm&quot; năm &quot;yyyy&quot;&quot;"/>
    <numFmt numFmtId="172" formatCode="&quot;Hanoi , date &quot;dd&quot; month &quot;mm&quot; year &quot;yyyy&quot;&quot;"/>
    <numFmt numFmtId="173" formatCode="[$-409]d\-mmm\-yy;@"/>
    <numFmt numFmtId="174" formatCode="_(* #,##0_);_(* \(#,##0\);_(* &quot;-&quot;??_);_(@_)"/>
    <numFmt numFmtId="175" formatCode="[$-F800]dddd\,\ mmmm\ dd\,\ yyyy"/>
    <numFmt numFmtId="176" formatCode="[$-1010000]d/m/yyyy;@"/>
    <numFmt numFmtId="177" formatCode="&quot;\&quot;#,##0;[Red]&quot;\&quot;&quot;\&quot;\-#,##0"/>
    <numFmt numFmtId="178" formatCode="&quot;\&quot;#,##0.00;[Red]&quot;\&quot;\-#,##0.00"/>
    <numFmt numFmtId="179" formatCode="0.0"/>
    <numFmt numFmtId="180" formatCode="&quot;\&quot;#,##0;[Red]&quot;\&quot;\-#,##0"/>
    <numFmt numFmtId="181" formatCode="#,##0;[Red]&quot;-&quot;#,##0"/>
    <numFmt numFmtId="182" formatCode="0.000"/>
    <numFmt numFmtId="183" formatCode="#,##0.00;[Red]&quot;-&quot;#,##0.00"/>
    <numFmt numFmtId="184" formatCode="mmm"/>
    <numFmt numFmtId="185" formatCode="0.0%"/>
    <numFmt numFmtId="186" formatCode="#,##0;\(#,##0\)"/>
    <numFmt numFmtId="187" formatCode="_(* #.##0_);_(* \(#.##0\);_(* &quot;-&quot;_);_(@_)"/>
    <numFmt numFmtId="188" formatCode="_ &quot;R&quot;\ * #,##0_ ;_ &quot;R&quot;\ * \-#,##0_ ;_ &quot;R&quot;\ * &quot;-&quot;_ ;_ @_ "/>
    <numFmt numFmtId="189" formatCode="0.000%"/>
    <numFmt numFmtId="190" formatCode="\$#&quot;,&quot;##0\ ;\(\$#&quot;,&quot;##0\)"/>
    <numFmt numFmtId="191" formatCode="\t0.00%"/>
    <numFmt numFmtId="192" formatCode="_-* #,##0\ _D_M_-;\-* #,##0\ _D_M_-;_-* &quot;-&quot;\ _D_M_-;_-@_-"/>
    <numFmt numFmtId="193" formatCode="_-* #,##0.00\ _D_M_-;\-* #,##0.00\ _D_M_-;_-* &quot;-&quot;??\ _D_M_-;_-@_-"/>
    <numFmt numFmtId="194" formatCode="\t#\ ??/??"/>
    <numFmt numFmtId="195" formatCode="_-[$€-2]* #,##0.00_-;\-[$€-2]* #,##0.00_-;_-[$€-2]* &quot;-&quot;??_-"/>
    <numFmt numFmtId="196" formatCode="#,##0\ "/>
    <numFmt numFmtId="197" formatCode="#."/>
    <numFmt numFmtId="198" formatCode="#,###"/>
    <numFmt numFmtId="199" formatCode="_-&quot;₫&quot;* #,##0_-;\-&quot;₫&quot;* #,##0_-;_-&quot;₫&quot;* &quot;-&quot;_-;_-@_-"/>
    <numFmt numFmtId="200" formatCode="_-&quot;₫&quot;* #,##0.00_-;\-&quot;₫&quot;* #,##0.00_-;_-&quot;₫&quot;* &quot;-&quot;??_-;_-@_-"/>
    <numFmt numFmtId="201" formatCode="#,##0\ &quot;F&quot;;[Red]\-#,##0\ &quot;F&quot;"/>
    <numFmt numFmtId="202" formatCode="#,##0.000;[Red]#,##0.000"/>
    <numFmt numFmtId="203" formatCode="0.00_)"/>
    <numFmt numFmtId="204" formatCode="#,##0.0;[Red]#,##0.0"/>
    <numFmt numFmtId="205" formatCode="0%_);\(0%\)"/>
    <numFmt numFmtId="206" formatCode="d"/>
    <numFmt numFmtId="207" formatCode="#"/>
    <numFmt numFmtId="208" formatCode="&quot;¡Ì&quot;#,##0;[Red]\-&quot;¡Ì&quot;#,##0"/>
    <numFmt numFmtId="209" formatCode="#,##0.00\ &quot;F&quot;;[Red]\-#,##0.00\ &quot;F&quot;"/>
    <numFmt numFmtId="210" formatCode="_-* #,##0\ &quot;F&quot;_-;\-* #,##0\ &quot;F&quot;_-;_-* &quot;-&quot;\ &quot;F&quot;_-;_-@_-"/>
    <numFmt numFmtId="211" formatCode="#,##0.00\ &quot;F&quot;;\-#,##0.00\ &quot;F&quot;"/>
    <numFmt numFmtId="212" formatCode="_-* #,##0\ &quot;DM&quot;_-;\-* #,##0\ &quot;DM&quot;_-;_-* &quot;-&quot;\ &quot;DM&quot;_-;_-@_-"/>
    <numFmt numFmtId="213" formatCode="_-* #,##0.00\ &quot;DM&quot;_-;\-* #,##0.00\ &quot;DM&quot;_-;_-* &quot;-&quot;??\ &quot;DM&quot;_-;_-@_-"/>
    <numFmt numFmtId="214" formatCode="_ * #,##0.00_ ;_ * \-#,##0.00_ ;_ * &quot;-&quot;??_ ;_ @_ "/>
    <numFmt numFmtId="215" formatCode="_ * #,##0_ ;_ * \-#,##0_ ;_ * &quot;-&quot;_ ;_ @_ "/>
    <numFmt numFmtId="216" formatCode="#,##0\ &quot;₫&quot;_);[Red]\(#,##0\ &quot;₫&quot;\)"/>
    <numFmt numFmtId="217" formatCode="[$-1010409]d\ mmmm\ yyyy;@"/>
    <numFmt numFmtId="218" formatCode="_-* #,##0\ _₫_-;\-* #,##0\ _₫_-;_-* &quot;-&quot;??\ _₫_-;_-@_-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1"/>
      <color indexed="8"/>
      <name val="Calibri"/>
      <family val="2"/>
    </font>
    <font>
      <sz val="8.25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1">
    <xf numFmtId="0" fontId="0" fillId="0" borderId="0"/>
    <xf numFmtId="0" fontId="1" fillId="0" borderId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4" fontId="7" fillId="0" borderId="0" applyFill="0" applyBorder="0" applyAlignment="0"/>
    <xf numFmtId="0" fontId="22" fillId="0" borderId="0"/>
    <xf numFmtId="1" fontId="23" fillId="0" borderId="5" applyBorder="0"/>
    <xf numFmtId="170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7" fillId="0" borderId="0" quotePrefix="1" applyFont="0" applyFill="0" applyBorder="0" applyAlignment="0">
      <protection locked="0"/>
    </xf>
    <xf numFmtId="186" fontId="16" fillId="0" borderId="0"/>
    <xf numFmtId="187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8" fontId="27" fillId="0" borderId="0" applyFont="0" applyFill="0" applyBorder="0" applyAlignment="0" applyProtection="0"/>
    <xf numFmtId="0" fontId="7" fillId="0" borderId="0"/>
    <xf numFmtId="17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/>
    <xf numFmtId="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/>
    <xf numFmtId="0" fontId="28" fillId="0" borderId="0" applyNumberFormat="0" applyAlignment="0">
      <alignment horizontal="left"/>
    </xf>
    <xf numFmtId="195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6" fontId="8" fillId="0" borderId="10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1" applyNumberFormat="0" applyAlignment="0" applyProtection="0">
      <alignment horizontal="left" vertical="center"/>
    </xf>
    <xf numFmtId="0" fontId="31" fillId="0" borderId="9">
      <alignment horizontal="left" vertical="center"/>
    </xf>
    <xf numFmtId="14" fontId="32" fillId="5" borderId="12">
      <alignment horizontal="center" vertical="center" wrapText="1"/>
    </xf>
    <xf numFmtId="197" fontId="33" fillId="0" borderId="0">
      <protection locked="0"/>
    </xf>
    <xf numFmtId="197" fontId="33" fillId="0" borderId="0">
      <protection locked="0"/>
    </xf>
    <xf numFmtId="10" fontId="29" fillId="6" borderId="7" applyNumberFormat="0" applyBorder="0" applyAlignment="0" applyProtection="0"/>
    <xf numFmtId="184" fontId="34" fillId="7" borderId="0"/>
    <xf numFmtId="184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2"/>
    <xf numFmtId="198" fontId="36" fillId="0" borderId="13"/>
    <xf numFmtId="199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7"/>
    <xf numFmtId="0" fontId="16" fillId="0" borderId="0"/>
    <xf numFmtId="37" fontId="39" fillId="0" borderId="0"/>
    <xf numFmtId="0" fontId="40" fillId="0" borderId="7" applyNumberFormat="0" applyFont="0" applyFill="0" applyBorder="0" applyAlignment="0">
      <alignment horizontal="center"/>
    </xf>
    <xf numFmtId="203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4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4" applyNumberFormat="0" applyBorder="0"/>
    <xf numFmtId="166" fontId="43" fillId="0" borderId="0"/>
    <xf numFmtId="0" fontId="42" fillId="0" borderId="0" applyNumberFormat="0" applyFont="0" applyFill="0" applyBorder="0" applyAlignment="0" applyProtection="0">
      <alignment horizontal="left"/>
    </xf>
    <xf numFmtId="206" fontId="7" fillId="0" borderId="0" applyNumberFormat="0" applyFill="0" applyBorder="0" applyAlignment="0" applyProtection="0">
      <alignment horizontal="left"/>
    </xf>
    <xf numFmtId="207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8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9" fontId="27" fillId="0" borderId="8">
      <alignment horizontal="right" vertical="center"/>
    </xf>
    <xf numFmtId="210" fontId="27" fillId="0" borderId="8">
      <alignment horizontal="center"/>
    </xf>
    <xf numFmtId="3" fontId="46" fillId="0" borderId="15" applyNumberFormat="0" applyBorder="0" applyAlignment="0"/>
    <xf numFmtId="0" fontId="47" fillId="0" borderId="0" applyFill="0" applyBorder="0" applyProtection="0">
      <alignment horizontal="left" vertical="top"/>
    </xf>
    <xf numFmtId="201" fontId="27" fillId="0" borderId="0"/>
    <xf numFmtId="211" fontId="27" fillId="0" borderId="7"/>
    <xf numFmtId="0" fontId="48" fillId="9" borderId="7">
      <alignment horizontal="left" vertical="center"/>
    </xf>
    <xf numFmtId="166" fontId="49" fillId="0" borderId="2">
      <alignment horizontal="left" vertical="top"/>
    </xf>
    <xf numFmtId="166" fontId="15" fillId="0" borderId="16">
      <alignment horizontal="left" vertical="top"/>
    </xf>
    <xf numFmtId="0" fontId="50" fillId="0" borderId="16">
      <alignment horizontal="left" vertical="center"/>
    </xf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1" fillId="0" borderId="0">
      <alignment vertical="center"/>
    </xf>
    <xf numFmtId="168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14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0" fontId="59" fillId="0" borderId="0"/>
    <xf numFmtId="199" fontId="11" fillId="0" borderId="0" applyFont="0" applyFill="0" applyBorder="0" applyAlignment="0" applyProtection="0"/>
    <xf numFmtId="216" fontId="13" fillId="0" borderId="0" applyFont="0" applyFill="0" applyBorder="0" applyAlignment="0" applyProtection="0"/>
    <xf numFmtId="200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0"/>
    <xf numFmtId="165" fontId="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" fillId="0" borderId="0"/>
    <xf numFmtId="0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>
      <alignment vertical="top"/>
    </xf>
    <xf numFmtId="165" fontId="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>
      <alignment vertical="top"/>
    </xf>
    <xf numFmtId="9" fontId="84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6" borderId="24" applyNumberFormat="0" applyFont="0" applyAlignment="0" applyProtection="0"/>
    <xf numFmtId="9" fontId="2" fillId="0" borderId="0" applyFont="0" applyFill="0" applyBorder="0" applyAlignment="0" applyProtection="0"/>
    <xf numFmtId="5" fontId="43" fillId="0" borderId="0"/>
    <xf numFmtId="5" fontId="15" fillId="0" borderId="16">
      <alignment horizontal="left" vertical="top"/>
    </xf>
    <xf numFmtId="5" fontId="49" fillId="0" borderId="2">
      <alignment horizontal="left" vertical="top"/>
    </xf>
    <xf numFmtId="0" fontId="86" fillId="0" borderId="0" applyNumberFormat="0" applyFill="0" applyBorder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90" fillId="10" borderId="0" applyNumberFormat="0" applyBorder="0" applyAlignment="0" applyProtection="0"/>
    <xf numFmtId="0" fontId="91" fillId="11" borderId="0" applyNumberFormat="0" applyBorder="0" applyAlignment="0" applyProtection="0"/>
    <xf numFmtId="0" fontId="92" fillId="12" borderId="0" applyNumberFormat="0" applyBorder="0" applyAlignment="0" applyProtection="0"/>
    <xf numFmtId="0" fontId="93" fillId="13" borderId="20" applyNumberFormat="0" applyAlignment="0" applyProtection="0"/>
    <xf numFmtId="0" fontId="94" fillId="14" borderId="21" applyNumberFormat="0" applyAlignment="0" applyProtection="0"/>
    <xf numFmtId="0" fontId="95" fillId="14" borderId="20" applyNumberFormat="0" applyAlignment="0" applyProtection="0"/>
    <xf numFmtId="0" fontId="96" fillId="0" borderId="22" applyNumberFormat="0" applyFill="0" applyAlignment="0" applyProtection="0"/>
    <xf numFmtId="0" fontId="97" fillId="15" borderId="23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01" fillId="17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85" fillId="22" borderId="0" applyNumberFormat="0" applyBorder="0" applyAlignment="0" applyProtection="0"/>
    <xf numFmtId="0" fontId="85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101" fillId="40" borderId="0" applyNumberFormat="0" applyBorder="0" applyAlignment="0" applyProtection="0"/>
    <xf numFmtId="0" fontId="102" fillId="0" borderId="0"/>
    <xf numFmtId="0" fontId="85" fillId="16" borderId="24" applyNumberFormat="0" applyFont="0" applyAlignment="0" applyProtection="0"/>
    <xf numFmtId="0" fontId="1" fillId="0" borderId="0"/>
    <xf numFmtId="0" fontId="67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10" borderId="0" applyNumberFormat="0" applyBorder="0" applyAlignment="0" applyProtection="0"/>
    <xf numFmtId="0" fontId="72" fillId="11" borderId="0" applyNumberFormat="0" applyBorder="0" applyAlignment="0" applyProtection="0"/>
    <xf numFmtId="0" fontId="73" fillId="12" borderId="0" applyNumberFormat="0" applyBorder="0" applyAlignment="0" applyProtection="0"/>
    <xf numFmtId="0" fontId="74" fillId="13" borderId="20" applyNumberFormat="0" applyAlignment="0" applyProtection="0"/>
    <xf numFmtId="0" fontId="75" fillId="14" borderId="21" applyNumberFormat="0" applyAlignment="0" applyProtection="0"/>
    <xf numFmtId="0" fontId="76" fillId="14" borderId="20" applyNumberFormat="0" applyAlignment="0" applyProtection="0"/>
    <xf numFmtId="0" fontId="77" fillId="0" borderId="22" applyNumberFormat="0" applyFill="0" applyAlignment="0" applyProtection="0"/>
    <xf numFmtId="0" fontId="78" fillId="15" borderId="23" applyNumberFormat="0" applyAlignment="0" applyProtection="0"/>
    <xf numFmtId="0" fontId="79" fillId="0" borderId="0" applyNumberFormat="0" applyFill="0" applyBorder="0" applyAlignment="0" applyProtection="0"/>
    <xf numFmtId="0" fontId="1" fillId="16" borderId="24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8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2" fillId="40" borderId="0" applyNumberFormat="0" applyBorder="0" applyAlignment="0" applyProtection="0"/>
    <xf numFmtId="0" fontId="1" fillId="0" borderId="0"/>
    <xf numFmtId="0" fontId="74" fillId="13" borderId="20" applyNumberFormat="0" applyAlignment="0" applyProtection="0"/>
    <xf numFmtId="0" fontId="74" fillId="13" borderId="20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03" fillId="0" borderId="0">
      <alignment vertical="top"/>
    </xf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5" fontId="1" fillId="0" borderId="0" applyFont="0" applyFill="0" applyBorder="0" applyAlignment="0" applyProtection="0"/>
    <xf numFmtId="0" fontId="74" fillId="13" borderId="20" applyNumberFormat="0" applyAlignment="0" applyProtection="0"/>
    <xf numFmtId="0" fontId="1" fillId="16" borderId="24" applyNumberFormat="0" applyFont="0" applyAlignment="0" applyProtection="0"/>
    <xf numFmtId="0" fontId="1" fillId="0" borderId="0"/>
    <xf numFmtId="0" fontId="7" fillId="0" borderId="0"/>
    <xf numFmtId="0" fontId="7" fillId="0" borderId="0">
      <alignment vertical="top"/>
    </xf>
    <xf numFmtId="165" fontId="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70" fontId="5" fillId="0" borderId="0" xfId="3" applyFont="1" applyFill="1" applyBorder="1" applyAlignment="1">
      <alignment horizontal="left" vertical="center"/>
    </xf>
    <xf numFmtId="170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4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176" fontId="4" fillId="2" borderId="0" xfId="7" applyNumberFormat="1" applyFont="1" applyFill="1" applyAlignment="1">
      <alignment vertical="center"/>
    </xf>
    <xf numFmtId="176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4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70" fontId="2" fillId="2" borderId="0" xfId="2" applyFont="1" applyFill="1" applyAlignment="1"/>
    <xf numFmtId="170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70" fontId="2" fillId="2" borderId="0" xfId="2" applyFont="1" applyFill="1"/>
    <xf numFmtId="170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2" fontId="3" fillId="2" borderId="0" xfId="4" applyNumberFormat="1" applyFont="1" applyFill="1" applyAlignment="1">
      <alignment horizontal="right" vertical="center"/>
    </xf>
    <xf numFmtId="173" fontId="3" fillId="2" borderId="0" xfId="4" applyNumberFormat="1" applyFont="1" applyFill="1" applyAlignment="1">
      <alignment horizontal="left" vertical="center"/>
    </xf>
    <xf numFmtId="170" fontId="2" fillId="2" borderId="0" xfId="2" applyFont="1" applyFill="1" applyAlignment="1">
      <alignment vertical="center"/>
    </xf>
    <xf numFmtId="170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70" fontId="63" fillId="2" borderId="0" xfId="2" applyFont="1" applyFill="1" applyAlignment="1">
      <alignment vertical="center"/>
    </xf>
    <xf numFmtId="170" fontId="63" fillId="2" borderId="0" xfId="3" applyFont="1" applyFill="1" applyAlignment="1">
      <alignment vertical="center"/>
    </xf>
    <xf numFmtId="0" fontId="63" fillId="2" borderId="0" xfId="1" applyFont="1" applyFill="1" applyAlignment="1">
      <alignment vertical="center"/>
    </xf>
    <xf numFmtId="170" fontId="63" fillId="2" borderId="0" xfId="2" applyFont="1" applyFill="1" applyAlignment="1">
      <alignment horizontal="center" vertical="center"/>
    </xf>
    <xf numFmtId="170" fontId="63" fillId="2" borderId="0" xfId="3" applyFont="1" applyFill="1" applyAlignment="1">
      <alignment horizontal="center"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4" fontId="4" fillId="2" borderId="0" xfId="5" applyNumberFormat="1" applyFont="1" applyFill="1" applyAlignment="1">
      <alignment horizontal="center"/>
    </xf>
    <xf numFmtId="170" fontId="63" fillId="2" borderId="0" xfId="2" applyFont="1" applyFill="1" applyAlignment="1">
      <alignment horizontal="center"/>
    </xf>
    <xf numFmtId="170" fontId="63" fillId="2" borderId="0" xfId="3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70" fontId="64" fillId="2" borderId="0" xfId="2" applyFont="1" applyFill="1" applyAlignment="1">
      <alignment vertical="center"/>
    </xf>
    <xf numFmtId="170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5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4" fontId="65" fillId="0" borderId="0" xfId="5" applyNumberFormat="1" applyFont="1" applyFill="1" applyAlignment="1">
      <alignment horizontal="right" wrapText="1"/>
    </xf>
    <xf numFmtId="170" fontId="64" fillId="2" borderId="0" xfId="2" applyFont="1" applyFill="1"/>
    <xf numFmtId="170" fontId="64" fillId="2" borderId="0" xfId="3" applyFont="1" applyFill="1"/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4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2" fontId="64" fillId="2" borderId="0" xfId="7" applyNumberFormat="1" applyFont="1" applyFill="1" applyAlignment="1">
      <alignment vertical="center"/>
    </xf>
    <xf numFmtId="170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9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7" fontId="3" fillId="2" borderId="0" xfId="1" applyNumberFormat="1" applyFont="1" applyFill="1" applyAlignment="1">
      <alignment horizontal="left" vertical="top" wrapText="1"/>
    </xf>
    <xf numFmtId="218" fontId="64" fillId="2" borderId="0" xfId="3" applyNumberFormat="1" applyFont="1" applyFill="1"/>
    <xf numFmtId="174" fontId="64" fillId="2" borderId="0" xfId="2" applyNumberFormat="1" applyFont="1" applyFill="1" applyBorder="1"/>
    <xf numFmtId="170" fontId="64" fillId="2" borderId="0" xfId="200" applyFont="1" applyFill="1" applyBorder="1"/>
    <xf numFmtId="217" fontId="3" fillId="2" borderId="0" xfId="1" applyNumberFormat="1" applyFont="1" applyFill="1" applyAlignment="1">
      <alignment horizontal="left" vertical="top"/>
    </xf>
    <xf numFmtId="14" fontId="64" fillId="2" borderId="0" xfId="2" applyNumberFormat="1" applyFont="1" applyFill="1"/>
    <xf numFmtId="14" fontId="2" fillId="2" borderId="0" xfId="2" applyNumberFormat="1" applyFont="1" applyFill="1"/>
    <xf numFmtId="170" fontId="2" fillId="2" borderId="0" xfId="4" applyNumberFormat="1" applyFont="1" applyFill="1"/>
    <xf numFmtId="174" fontId="66" fillId="2" borderId="7" xfId="6" applyNumberFormat="1" applyFont="1" applyFill="1" applyBorder="1" applyAlignment="1">
      <alignment horizontal="right" vertical="center" wrapText="1"/>
    </xf>
    <xf numFmtId="10" fontId="66" fillId="2" borderId="7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218" fontId="2" fillId="2" borderId="0" xfId="200" applyNumberFormat="1" applyFont="1" applyFill="1"/>
    <xf numFmtId="0" fontId="2" fillId="2" borderId="7" xfId="4" applyFont="1" applyFill="1" applyBorder="1"/>
    <xf numFmtId="170" fontId="66" fillId="2" borderId="7" xfId="6" applyNumberFormat="1" applyFont="1" applyFill="1" applyBorder="1" applyAlignment="1">
      <alignment horizontal="right" vertical="center" wrapText="1"/>
    </xf>
    <xf numFmtId="170" fontId="3" fillId="2" borderId="7" xfId="45" applyFont="1" applyFill="1" applyBorder="1" applyAlignment="1">
      <alignment horizontal="right" vertical="center" wrapText="1"/>
    </xf>
    <xf numFmtId="170" fontId="66" fillId="2" borderId="7" xfId="45" applyFont="1" applyFill="1" applyBorder="1" applyAlignment="1">
      <alignment horizontal="right" vertical="center" wrapText="1"/>
    </xf>
    <xf numFmtId="4" fontId="66" fillId="2" borderId="7" xfId="6" applyNumberFormat="1" applyFont="1" applyFill="1" applyBorder="1" applyAlignment="1">
      <alignment horizontal="right" vertical="center" wrapText="1"/>
    </xf>
    <xf numFmtId="14" fontId="4" fillId="2" borderId="0" xfId="1" applyNumberFormat="1" applyFont="1" applyFill="1" applyAlignment="1">
      <alignment vertical="top" wrapText="1"/>
    </xf>
    <xf numFmtId="176" fontId="4" fillId="2" borderId="0" xfId="7" applyNumberFormat="1" applyFont="1" applyFill="1" applyAlignment="1">
      <alignment horizontal="center" vertical="center" wrapText="1"/>
    </xf>
    <xf numFmtId="174" fontId="60" fillId="2" borderId="0" xfId="5" applyNumberFormat="1" applyFont="1" applyFill="1" applyBorder="1" applyAlignment="1">
      <alignment horizontal="center" vertical="center"/>
    </xf>
    <xf numFmtId="0" fontId="4" fillId="2" borderId="4" xfId="7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1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1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60" fillId="2" borderId="9" xfId="1" applyFont="1" applyFill="1" applyBorder="1" applyAlignment="1">
      <alignment horizontal="left" vertical="center" wrapText="1"/>
    </xf>
  </cellXfs>
  <cellStyles count="37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20% - Accent1 2" xfId="319"/>
    <cellStyle name="20% - Accent1 3" xfId="348"/>
    <cellStyle name="20% - Accent1 4" xfId="275"/>
    <cellStyle name="20% - Accent2 2" xfId="323"/>
    <cellStyle name="20% - Accent2 3" xfId="349"/>
    <cellStyle name="20% - Accent2 4" xfId="279"/>
    <cellStyle name="20% - Accent3 2" xfId="327"/>
    <cellStyle name="20% - Accent3 3" xfId="350"/>
    <cellStyle name="20% - Accent3 4" xfId="283"/>
    <cellStyle name="20% - Accent4 2" xfId="331"/>
    <cellStyle name="20% - Accent4 3" xfId="351"/>
    <cellStyle name="20% - Accent4 4" xfId="287"/>
    <cellStyle name="20% - Accent5 2" xfId="335"/>
    <cellStyle name="20% - Accent5 3" xfId="352"/>
    <cellStyle name="20% - Accent5 4" xfId="291"/>
    <cellStyle name="20% - Accent6 2" xfId="339"/>
    <cellStyle name="20% - Accent6 3" xfId="353"/>
    <cellStyle name="20% - Accent6 4" xfId="295"/>
    <cellStyle name="40% - Accent1 2" xfId="320"/>
    <cellStyle name="40% - Accent1 3" xfId="354"/>
    <cellStyle name="40% - Accent1 4" xfId="276"/>
    <cellStyle name="40% - Accent2 2" xfId="324"/>
    <cellStyle name="40% - Accent2 3" xfId="355"/>
    <cellStyle name="40% - Accent2 4" xfId="280"/>
    <cellStyle name="40% - Accent3 2" xfId="328"/>
    <cellStyle name="40% - Accent3 3" xfId="356"/>
    <cellStyle name="40% - Accent3 4" xfId="284"/>
    <cellStyle name="40% - Accent4 2" xfId="332"/>
    <cellStyle name="40% - Accent4 3" xfId="357"/>
    <cellStyle name="40% - Accent4 4" xfId="288"/>
    <cellStyle name="40% - Accent5 2" xfId="336"/>
    <cellStyle name="40% - Accent5 3" xfId="358"/>
    <cellStyle name="40% - Accent5 4" xfId="292"/>
    <cellStyle name="40% - Accent6 2" xfId="340"/>
    <cellStyle name="40% - Accent6 3" xfId="359"/>
    <cellStyle name="40% - Accent6 4" xfId="296"/>
    <cellStyle name="60% - Accent1 2" xfId="321"/>
    <cellStyle name="60% - Accent1 3" xfId="277"/>
    <cellStyle name="60% - Accent2 2" xfId="325"/>
    <cellStyle name="60% - Accent2 3" xfId="281"/>
    <cellStyle name="60% - Accent3 2" xfId="329"/>
    <cellStyle name="60% - Accent3 3" xfId="285"/>
    <cellStyle name="60% - Accent4 2" xfId="333"/>
    <cellStyle name="60% - Accent4 3" xfId="289"/>
    <cellStyle name="60% - Accent5 2" xfId="337"/>
    <cellStyle name="60% - Accent5 3" xfId="293"/>
    <cellStyle name="60% - Accent6 2" xfId="341"/>
    <cellStyle name="60% - Accent6 3" xfId="297"/>
    <cellStyle name="Accent1 2" xfId="318"/>
    <cellStyle name="Accent1 3" xfId="274"/>
    <cellStyle name="Accent2 2" xfId="322"/>
    <cellStyle name="Accent2 3" xfId="278"/>
    <cellStyle name="Accent3 2" xfId="326"/>
    <cellStyle name="Accent3 3" xfId="282"/>
    <cellStyle name="Accent4 2" xfId="330"/>
    <cellStyle name="Accent4 3" xfId="286"/>
    <cellStyle name="Accent5 2" xfId="334"/>
    <cellStyle name="Accent5 3" xfId="290"/>
    <cellStyle name="Accent6 2" xfId="338"/>
    <cellStyle name="Accent6 3" xfId="294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Bad 2" xfId="307"/>
    <cellStyle name="Bad 3" xfId="26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lculation 2" xfId="311"/>
    <cellStyle name="Calculation 3" xfId="268"/>
    <cellStyle name="category" xfId="40"/>
    <cellStyle name="Check Cell 2" xfId="313"/>
    <cellStyle name="Check Cell 3" xfId="270"/>
    <cellStyle name="CHUONG" xfId="41"/>
    <cellStyle name="Comma" xfId="200" builtinId="3"/>
    <cellStyle name="Comma 10" xfId="42"/>
    <cellStyle name="Comma 10 2" xfId="230"/>
    <cellStyle name="Comma 10 3" xfId="211"/>
    <cellStyle name="Comma 11" xfId="360"/>
    <cellStyle name="Comma 12" xfId="43"/>
    <cellStyle name="Comma 12 2" xfId="44"/>
    <cellStyle name="Comma 13" xfId="366"/>
    <cellStyle name="Comma 14" xfId="205"/>
    <cellStyle name="Comma 2" xfId="45"/>
    <cellStyle name="Comma 2 2" xfId="46"/>
    <cellStyle name="Comma 2 2 2" xfId="231"/>
    <cellStyle name="Comma 2 2 3" xfId="227"/>
    <cellStyle name="Comma 2 2 4" xfId="216"/>
    <cellStyle name="Comma 2 3" xfId="47"/>
    <cellStyle name="Comma 2 3 2" xfId="48"/>
    <cellStyle name="Comma 2 3 2 2" xfId="49"/>
    <cellStyle name="Comma 2 3 3" xfId="232"/>
    <cellStyle name="Comma 2 3 4" xfId="215"/>
    <cellStyle name="Comma 2 4" xfId="50"/>
    <cellStyle name="Comma 2 4 2" xfId="233"/>
    <cellStyle name="Comma 2 5" xfId="6"/>
    <cellStyle name="Comma 2 5 2" xfId="234"/>
    <cellStyle name="Comma 2 6" xfId="235"/>
    <cellStyle name="Comma 2 6 2" xfId="346"/>
    <cellStyle name="Comma 2 7" xfId="367"/>
    <cellStyle name="Comma 2 8" xfId="204"/>
    <cellStyle name="Comma 3" xfId="51"/>
    <cellStyle name="Comma 3 2" xfId="218"/>
    <cellStyle name="Comma 3 3" xfId="217"/>
    <cellStyle name="Comma 3 4" xfId="368"/>
    <cellStyle name="Comma 3 5" xfId="206"/>
    <cellStyle name="Comma 35" xfId="228"/>
    <cellStyle name="Comma 4" xfId="52"/>
    <cellStyle name="Comma 4 2" xfId="53"/>
    <cellStyle name="Comma 4 2 2" xfId="54"/>
    <cellStyle name="Comma 4 2 2 2" xfId="55"/>
    <cellStyle name="Comma 4 2 2 3" xfId="238"/>
    <cellStyle name="Comma 4 2 2 4" xfId="220"/>
    <cellStyle name="Comma 4 2 3" xfId="237"/>
    <cellStyle name="Comma 4 2 4" xfId="210"/>
    <cellStyle name="Comma 4 3" xfId="5"/>
    <cellStyle name="Comma 4 3 2" xfId="239"/>
    <cellStyle name="Comma 4 4" xfId="236"/>
    <cellStyle name="Comma 4 5" xfId="369"/>
    <cellStyle name="Comma 4 6" xfId="219"/>
    <cellStyle name="Comma 5" xfId="56"/>
    <cellStyle name="Comma 5 2" xfId="2"/>
    <cellStyle name="Comma 5 2 2" xfId="241"/>
    <cellStyle name="Comma 5 3" xfId="240"/>
    <cellStyle name="Comma 5 4" xfId="221"/>
    <cellStyle name="Comma 6" xfId="57"/>
    <cellStyle name="Comma 6 2" xfId="242"/>
    <cellStyle name="Comma 6 3" xfId="214"/>
    <cellStyle name="Comma 7" xfId="58"/>
    <cellStyle name="Comma 8" xfId="3"/>
    <cellStyle name="Comma 8 2" xfId="243"/>
    <cellStyle name="Comma 9" xfId="201"/>
    <cellStyle name="Comma 9 2" xfId="244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Explanatory Text 2" xfId="316"/>
    <cellStyle name="Explanatory Text 3" xfId="272"/>
    <cellStyle name="Fixed" xfId="77"/>
    <cellStyle name="form_so" xfId="78"/>
    <cellStyle name="Good 2" xfId="306"/>
    <cellStyle name="Good 3" xfId="263"/>
    <cellStyle name="Grey" xfId="79"/>
    <cellStyle name="HEADER" xfId="80"/>
    <cellStyle name="Header1" xfId="81"/>
    <cellStyle name="Header2" xfId="82"/>
    <cellStyle name="Heading" xfId="83"/>
    <cellStyle name="Heading 1 2" xfId="302"/>
    <cellStyle name="Heading 1 3" xfId="259"/>
    <cellStyle name="Heading 2 2" xfId="303"/>
    <cellStyle name="Heading 2 3" xfId="260"/>
    <cellStyle name="Heading 3 2" xfId="304"/>
    <cellStyle name="Heading 3 3" xfId="261"/>
    <cellStyle name="Heading 4 2" xfId="305"/>
    <cellStyle name="Heading 4 3" xfId="262"/>
    <cellStyle name="Heading1" xfId="84"/>
    <cellStyle name="Heading2" xfId="85"/>
    <cellStyle name="Input [yellow]" xfId="86"/>
    <cellStyle name="Input 2" xfId="309"/>
    <cellStyle name="Input 3" xfId="344"/>
    <cellStyle name="Input 4" xfId="343"/>
    <cellStyle name="Input 5" xfId="361"/>
    <cellStyle name="Input 6" xfId="266"/>
    <cellStyle name="Input Cells" xfId="87"/>
    <cellStyle name="Linked Cell 2" xfId="312"/>
    <cellStyle name="Linked Cell 3" xfId="269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utral 2" xfId="308"/>
    <cellStyle name="Neutral 3" xfId="265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9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45"/>
    <cellStyle name="Normal 2 2 3" xfId="223"/>
    <cellStyle name="Normal 2 3" xfId="114"/>
    <cellStyle name="Normal 2 3 2" xfId="246"/>
    <cellStyle name="Normal 2 3 3" xfId="222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48"/>
    <cellStyle name="Normal 3 2 20" xfId="208"/>
    <cellStyle name="Normal 3 2 20 2" xfId="226"/>
    <cellStyle name="Normal 3 2 3" xfId="224"/>
    <cellStyle name="Normal 3 3" xfId="1"/>
    <cellStyle name="Normal 3 4" xfId="249"/>
    <cellStyle name="Normal 3 5" xfId="250"/>
    <cellStyle name="Normal 3 6" xfId="247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51"/>
    <cellStyle name="Normal 38" xfId="252"/>
    <cellStyle name="Normal 39" xfId="298"/>
    <cellStyle name="Normal 4" xfId="134"/>
    <cellStyle name="Normal 4 2" xfId="229"/>
    <cellStyle name="Normal 4 3" xfId="213"/>
    <cellStyle name="Normal 40" xfId="300"/>
    <cellStyle name="Normal 41" xfId="342"/>
    <cellStyle name="Normal 42" xfId="345"/>
    <cellStyle name="Normal 43" xfId="347"/>
    <cellStyle name="Normal 44" xfId="363"/>
    <cellStyle name="Normal 45" xfId="364"/>
    <cellStyle name="Normal 46" xfId="365"/>
    <cellStyle name="Normal 47" xfId="203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Note 2" xfId="253"/>
    <cellStyle name="Note 3" xfId="299"/>
    <cellStyle name="Note 4" xfId="315"/>
    <cellStyle name="Note 5" xfId="362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Output 2" xfId="310"/>
    <cellStyle name="Output 3" xfId="267"/>
    <cellStyle name="per.style" xfId="145"/>
    <cellStyle name="Percent" xfId="202" builtinId="5"/>
    <cellStyle name="Percent (0)" xfId="146"/>
    <cellStyle name="Percent [2]" xfId="147"/>
    <cellStyle name="Percent 2" xfId="148"/>
    <cellStyle name="Percent 2 2" xfId="225"/>
    <cellStyle name="Percent 2 2 2" xfId="254"/>
    <cellStyle name="Percent 2 6" xfId="212"/>
    <cellStyle name="Percent 3" xfId="149"/>
    <cellStyle name="Percent 4" xfId="370"/>
    <cellStyle name="Percent 5" xfId="207"/>
    <cellStyle name="PERCENTAGE" xfId="150"/>
    <cellStyle name="pricing" xfId="151"/>
    <cellStyle name="pricing 2" xfId="255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Title 2" xfId="301"/>
    <cellStyle name="Title 3" xfId="258"/>
    <cellStyle name="Total 2" xfId="317"/>
    <cellStyle name="Total 3" xfId="273"/>
    <cellStyle name="viet" xfId="163"/>
    <cellStyle name="viet2" xfId="164"/>
    <cellStyle name="vnhead1" xfId="165"/>
    <cellStyle name="vnhead3" xfId="166"/>
    <cellStyle name="vnhead3 2" xfId="257"/>
    <cellStyle name="vntxt1" xfId="167"/>
    <cellStyle name="vntxt1 2" xfId="256"/>
    <cellStyle name="vntxt2" xfId="168"/>
    <cellStyle name="Währung [0]_UXO VII" xfId="169"/>
    <cellStyle name="Währung_UXO VII" xfId="170"/>
    <cellStyle name="Warning Text 2" xfId="314"/>
    <cellStyle name="Warning Text 3" xfId="271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1779194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TCFIN%20-%20QUY%20DAU%20TU%20CP%20NH%20VA%20TC%20TECHCOM%20-%2017335428%20-%20BIDB500688/5.%20THEO%20DOI%20GIAO%20DICH/2023.02.01%20-%20nay%20-%20FUND%20ADMIN_TCFIN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MOMAR"/>
      <sheetName val="DERI"/>
      <sheetName val="OTHERS"/>
      <sheetName val="PRICE"/>
      <sheetName val="FUNCER"/>
      <sheetName val="RECORD"/>
      <sheetName val="ENTRYS"/>
      <sheetName val="Realtime"/>
      <sheetName val="BALANCE"/>
      <sheetName val="BOOK"/>
      <sheetName val="REPORTS"/>
      <sheetName val="FORMNAV"/>
      <sheetName val="WORK"/>
      <sheetName val="Portfolio"/>
      <sheetName val="NAVREP"/>
      <sheetName val="PERIREP"/>
      <sheetName val="PHI_VSD"/>
      <sheetName val="THONG_BAO_PHI"/>
      <sheetName val="CHUYEN_TIEN"/>
      <sheetName val="TT_TIEN_BAN_CCQ"/>
      <sheetName val="2023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A13" zoomScaleSheetLayoutView="100" workbookViewId="0">
      <selection activeCell="G26" sqref="G26"/>
    </sheetView>
  </sheetViews>
  <sheetFormatPr defaultColWidth="9.140625" defaultRowHeight="15"/>
  <cols>
    <col min="1" max="1" width="12.85546875" style="27" customWidth="1"/>
    <col min="2" max="2" width="10" style="27" customWidth="1"/>
    <col min="3" max="3" width="2.28515625" style="27" customWidth="1"/>
    <col min="4" max="4" width="38.28515625" style="27" customWidth="1"/>
    <col min="5" max="5" width="23.5703125" style="27" customWidth="1"/>
    <col min="6" max="6" width="31" style="27" customWidth="1"/>
    <col min="7" max="7" width="30.7109375" style="27" customWidth="1"/>
    <col min="8" max="8" width="22" style="30" bestFit="1" customWidth="1"/>
    <col min="9" max="9" width="21.7109375" style="31" bestFit="1" customWidth="1"/>
    <col min="10" max="10" width="19.7109375" style="27" bestFit="1" customWidth="1"/>
    <col min="11" max="11" width="12.140625" style="27" bestFit="1" customWidth="1"/>
    <col min="12" max="12" width="15.85546875" style="27" bestFit="1" customWidth="1"/>
    <col min="13" max="16384" width="9.140625" style="27"/>
  </cols>
  <sheetData>
    <row r="1" spans="2:12" ht="48" customHeight="1">
      <c r="B1" s="110" t="s">
        <v>0</v>
      </c>
      <c r="C1" s="110"/>
      <c r="D1" s="110"/>
      <c r="E1" s="110"/>
      <c r="F1" s="110"/>
      <c r="G1" s="110"/>
      <c r="H1" s="24"/>
      <c r="I1" s="25"/>
      <c r="J1" s="26"/>
      <c r="K1" s="26"/>
      <c r="L1" s="26"/>
    </row>
    <row r="2" spans="2:12" ht="58.5" customHeight="1">
      <c r="B2" s="111" t="s">
        <v>17</v>
      </c>
      <c r="C2" s="111"/>
      <c r="D2" s="111"/>
      <c r="E2" s="111"/>
      <c r="F2" s="111"/>
      <c r="G2" s="111"/>
      <c r="H2" s="24"/>
      <c r="I2" s="25"/>
      <c r="J2" s="26"/>
      <c r="K2" s="26"/>
      <c r="L2" s="26"/>
    </row>
    <row r="3" spans="2:12" ht="17.25" customHeight="1">
      <c r="B3" s="1"/>
      <c r="C3" s="1"/>
      <c r="D3" s="1"/>
      <c r="E3" s="1"/>
      <c r="F3" s="28"/>
      <c r="G3" s="29"/>
    </row>
    <row r="4" spans="2:12" ht="18" customHeight="1">
      <c r="B4" s="112" t="s">
        <v>1</v>
      </c>
      <c r="C4" s="112"/>
      <c r="D4" s="112"/>
      <c r="E4" s="112"/>
      <c r="F4" s="112"/>
      <c r="G4" s="112"/>
    </row>
    <row r="5" spans="2:12" ht="17.25" customHeight="1">
      <c r="B5" s="109" t="s">
        <v>2</v>
      </c>
      <c r="C5" s="109"/>
      <c r="D5" s="109"/>
      <c r="E5" s="109"/>
      <c r="F5" s="109"/>
      <c r="G5" s="109"/>
    </row>
    <row r="6" spans="2:12" ht="34.5" customHeight="1">
      <c r="B6" s="2"/>
      <c r="C6" s="2"/>
      <c r="D6" s="2"/>
      <c r="E6" s="2"/>
      <c r="F6" s="32"/>
      <c r="G6" s="32"/>
    </row>
    <row r="7" spans="2:12" s="37" customFormat="1" ht="21" customHeight="1">
      <c r="B7" s="6"/>
      <c r="C7" s="6"/>
      <c r="D7" s="7" t="s">
        <v>3</v>
      </c>
      <c r="E7" s="6" t="s">
        <v>4</v>
      </c>
      <c r="F7" s="33"/>
      <c r="G7" s="34"/>
      <c r="H7" s="35"/>
      <c r="I7" s="36"/>
    </row>
    <row r="8" spans="2:12" s="37" customFormat="1" ht="15" customHeight="1">
      <c r="B8" s="38"/>
      <c r="C8" s="8"/>
      <c r="D8" s="39" t="s">
        <v>5</v>
      </c>
      <c r="E8" s="9" t="s">
        <v>6</v>
      </c>
      <c r="F8" s="38"/>
      <c r="G8" s="8"/>
      <c r="H8" s="40"/>
      <c r="I8" s="41"/>
      <c r="J8" s="42"/>
      <c r="K8" s="42"/>
      <c r="L8" s="42"/>
    </row>
    <row r="9" spans="2:12" s="37" customFormat="1" ht="16.5">
      <c r="B9" s="38"/>
      <c r="C9" s="6"/>
      <c r="D9" s="39"/>
      <c r="E9" s="9"/>
      <c r="F9" s="38"/>
      <c r="G9" s="6"/>
      <c r="H9" s="43"/>
      <c r="I9" s="44"/>
      <c r="J9" s="45"/>
      <c r="K9" s="45"/>
      <c r="L9" s="45"/>
    </row>
    <row r="10" spans="2:12" ht="23.25" customHeight="1">
      <c r="B10" s="46"/>
      <c r="C10" s="46"/>
      <c r="D10" s="47"/>
      <c r="E10" s="47"/>
      <c r="F10" s="47"/>
      <c r="G10" s="48"/>
      <c r="H10" s="49"/>
      <c r="I10" s="50"/>
      <c r="J10" s="51"/>
      <c r="K10" s="51"/>
      <c r="L10" s="51"/>
    </row>
    <row r="11" spans="2:12" s="37" customFormat="1" ht="38.25" customHeight="1">
      <c r="B11" s="52">
        <v>1</v>
      </c>
      <c r="C11" s="52"/>
      <c r="D11" s="53" t="s">
        <v>19</v>
      </c>
      <c r="E11" s="115" t="s">
        <v>22</v>
      </c>
      <c r="F11" s="115"/>
      <c r="G11" s="115"/>
      <c r="H11" s="54"/>
      <c r="I11" s="55"/>
      <c r="J11" s="56"/>
      <c r="K11" s="56"/>
      <c r="L11" s="56"/>
    </row>
    <row r="12" spans="2:12" s="37" customFormat="1" ht="38.25" customHeight="1">
      <c r="B12" s="52">
        <v>2</v>
      </c>
      <c r="C12" s="52"/>
      <c r="D12" s="53" t="s">
        <v>25</v>
      </c>
      <c r="E12" s="116" t="s">
        <v>20</v>
      </c>
      <c r="F12" s="116"/>
      <c r="G12" s="116"/>
      <c r="H12" s="54"/>
      <c r="I12" s="55"/>
      <c r="J12" s="56"/>
      <c r="K12" s="56"/>
      <c r="L12" s="56"/>
    </row>
    <row r="13" spans="2:12" s="37" customFormat="1" ht="38.25" customHeight="1">
      <c r="B13" s="52">
        <v>3</v>
      </c>
      <c r="C13" s="52"/>
      <c r="D13" s="53" t="s">
        <v>21</v>
      </c>
      <c r="E13" s="117" t="s">
        <v>27</v>
      </c>
      <c r="F13" s="117"/>
      <c r="G13" s="117"/>
      <c r="H13" s="54"/>
      <c r="I13" s="55"/>
      <c r="J13" s="56"/>
      <c r="K13" s="56"/>
      <c r="L13" s="56"/>
    </row>
    <row r="14" spans="2:12" s="37" customFormat="1" ht="23.25" customHeight="1">
      <c r="B14" s="52">
        <v>4</v>
      </c>
      <c r="C14" s="52"/>
      <c r="D14" s="57" t="s">
        <v>18</v>
      </c>
      <c r="E14" s="118" t="str">
        <f>+"Từ ngày "&amp;DAY(G20+1)&amp;"/"&amp;MONTH(G20)&amp;"/"&amp;YEAR(G20)&amp;" đến ngày "&amp;DAY(F20)&amp;"/"&amp;MONTH(F20)&amp;"/"&amp;YEAR(F20)</f>
        <v>Từ ngày 15/9/2025 đến ngày 15/9/2025</v>
      </c>
      <c r="F14" s="118"/>
      <c r="G14" s="118"/>
      <c r="H14" s="100"/>
      <c r="I14" s="55"/>
      <c r="J14" s="56"/>
      <c r="K14" s="56"/>
      <c r="L14" s="56"/>
    </row>
    <row r="15" spans="2:12" s="37" customFormat="1" ht="21" customHeight="1">
      <c r="B15" s="52"/>
      <c r="C15" s="52"/>
      <c r="D15" s="53" t="s">
        <v>23</v>
      </c>
      <c r="E15" s="87" t="str">
        <f>+"From September "&amp;DAY(G20+1)&amp;"th 2025 to September "&amp;DAY(F20)&amp;"th 2025"</f>
        <v>From September 15th 2025 to September 15th 2025</v>
      </c>
      <c r="F15" s="77"/>
      <c r="G15" s="77"/>
      <c r="H15" s="54"/>
      <c r="I15" s="55"/>
      <c r="J15" s="56"/>
      <c r="K15" s="56"/>
      <c r="L15" s="56"/>
    </row>
    <row r="16" spans="2:12" s="37" customFormat="1" ht="22.5" customHeight="1">
      <c r="B16" s="52">
        <v>5</v>
      </c>
      <c r="C16" s="52"/>
      <c r="D16" s="59" t="s">
        <v>7</v>
      </c>
      <c r="E16" s="118">
        <f>F20+1</f>
        <v>45916</v>
      </c>
      <c r="F16" s="118"/>
      <c r="G16" s="118"/>
      <c r="H16" s="54"/>
      <c r="I16" s="55"/>
      <c r="J16" s="56"/>
      <c r="K16" s="56"/>
      <c r="L16" s="56"/>
    </row>
    <row r="17" spans="2:13 16383:16383" s="37" customFormat="1" ht="22.5" customHeight="1">
      <c r="B17" s="52"/>
      <c r="C17" s="52"/>
      <c r="D17" s="53" t="s">
        <v>24</v>
      </c>
      <c r="E17" s="83">
        <f>E16</f>
        <v>45916</v>
      </c>
      <c r="F17" s="77"/>
      <c r="G17" s="77"/>
      <c r="H17" s="54"/>
      <c r="I17" s="55"/>
      <c r="J17" s="56"/>
      <c r="K17" s="56"/>
      <c r="L17" s="56"/>
    </row>
    <row r="18" spans="2:13 16383:16383" ht="34.5">
      <c r="B18" s="52"/>
      <c r="C18" s="52"/>
      <c r="D18" s="53"/>
      <c r="E18" s="58"/>
      <c r="F18" s="77"/>
      <c r="G18" s="60" t="s">
        <v>8</v>
      </c>
      <c r="H18" s="61"/>
      <c r="I18" s="62"/>
      <c r="J18" s="63"/>
      <c r="K18" s="63"/>
      <c r="L18" s="63"/>
    </row>
    <row r="19" spans="2:13 16383:16383" ht="39" customHeight="1">
      <c r="B19" s="64" t="s">
        <v>9</v>
      </c>
      <c r="C19" s="119" t="s">
        <v>10</v>
      </c>
      <c r="D19" s="120"/>
      <c r="E19" s="120"/>
      <c r="F19" s="65" t="s">
        <v>11</v>
      </c>
      <c r="G19" s="65" t="s">
        <v>36</v>
      </c>
      <c r="H19" s="43"/>
      <c r="I19" s="44"/>
      <c r="J19" s="45"/>
      <c r="K19" s="45"/>
      <c r="L19" s="45"/>
    </row>
    <row r="20" spans="2:13 16383:16383" ht="24" customHeight="1">
      <c r="B20" s="66"/>
      <c r="C20" s="67"/>
      <c r="D20" s="68"/>
      <c r="E20" s="68"/>
      <c r="F20" s="69">
        <f>G20+1</f>
        <v>45915</v>
      </c>
      <c r="G20" s="69">
        <v>45914</v>
      </c>
      <c r="H20" s="43"/>
      <c r="I20" s="44"/>
      <c r="J20" s="45"/>
      <c r="K20" s="45"/>
      <c r="L20" s="45"/>
    </row>
    <row r="21" spans="2:13 16383:16383" ht="39" customHeight="1">
      <c r="B21" s="70">
        <v>1</v>
      </c>
      <c r="C21" s="113" t="s">
        <v>29</v>
      </c>
      <c r="D21" s="121"/>
      <c r="E21" s="121"/>
      <c r="F21" s="95"/>
      <c r="G21" s="95"/>
      <c r="I21" s="62"/>
      <c r="J21" s="71"/>
      <c r="K21" s="71"/>
    </row>
    <row r="22" spans="2:13 16383:16383" ht="39" customHeight="1">
      <c r="B22" s="72">
        <v>1.1000000000000001</v>
      </c>
      <c r="C22" s="73"/>
      <c r="D22" s="122" t="s">
        <v>35</v>
      </c>
      <c r="E22" s="122"/>
      <c r="F22" s="10">
        <v>459524792777</v>
      </c>
      <c r="G22" s="10">
        <v>442665596716</v>
      </c>
      <c r="H22" s="88"/>
      <c r="I22" s="84"/>
      <c r="J22" s="86"/>
      <c r="K22" s="86"/>
      <c r="L22" s="86"/>
      <c r="M22" s="90"/>
    </row>
    <row r="23" spans="2:13 16383:16383" ht="39" customHeight="1">
      <c r="B23" s="72">
        <v>1.2</v>
      </c>
      <c r="C23" s="73"/>
      <c r="D23" s="122" t="s">
        <v>34</v>
      </c>
      <c r="E23" s="122"/>
      <c r="F23" s="97"/>
      <c r="G23" s="97"/>
      <c r="H23" s="89"/>
      <c r="I23" s="84"/>
      <c r="J23" s="86"/>
      <c r="K23" s="86"/>
      <c r="L23" s="63"/>
    </row>
    <row r="24" spans="2:13 16383:16383" ht="39" customHeight="1">
      <c r="B24" s="72">
        <v>1.3</v>
      </c>
      <c r="C24" s="73"/>
      <c r="D24" s="122" t="s">
        <v>33</v>
      </c>
      <c r="E24" s="122"/>
      <c r="F24" s="98">
        <v>15992.99</v>
      </c>
      <c r="G24" s="98">
        <v>15889.51</v>
      </c>
      <c r="H24" s="94"/>
      <c r="I24" s="84"/>
      <c r="J24" s="86"/>
      <c r="K24" s="86"/>
      <c r="L24" s="86"/>
      <c r="M24" s="90"/>
      <c r="XFC24" s="85"/>
    </row>
    <row r="25" spans="2:13 16383:16383" ht="39" customHeight="1">
      <c r="B25" s="70">
        <v>2</v>
      </c>
      <c r="C25" s="113" t="s">
        <v>28</v>
      </c>
      <c r="D25" s="114"/>
      <c r="E25" s="114"/>
      <c r="F25" s="91"/>
      <c r="G25" s="91"/>
      <c r="H25" s="94"/>
      <c r="I25" s="84"/>
      <c r="J25" s="85"/>
      <c r="K25" s="85"/>
    </row>
    <row r="26" spans="2:13 16383:16383" ht="39" customHeight="1">
      <c r="B26" s="72">
        <v>2.1</v>
      </c>
      <c r="C26" s="73"/>
      <c r="D26" s="78" t="s">
        <v>30</v>
      </c>
      <c r="E26" s="78"/>
      <c r="F26" s="99">
        <v>143632.76999999999</v>
      </c>
      <c r="G26" s="99">
        <v>136709.97</v>
      </c>
      <c r="I26" s="84"/>
      <c r="J26" s="85"/>
      <c r="K26" s="85"/>
      <c r="L26" s="63"/>
    </row>
    <row r="27" spans="2:13 16383:16383" ht="39" customHeight="1">
      <c r="B27" s="72">
        <v>2.2000000000000002</v>
      </c>
      <c r="C27" s="73"/>
      <c r="D27" s="78" t="s">
        <v>31</v>
      </c>
      <c r="E27" s="78"/>
      <c r="F27" s="96">
        <f>F26*F24</f>
        <v>2297117454.2823</v>
      </c>
      <c r="G27" s="96">
        <v>2172254435.4147</v>
      </c>
      <c r="I27" s="84"/>
      <c r="J27" s="85"/>
      <c r="K27" s="85"/>
      <c r="L27" s="63"/>
    </row>
    <row r="28" spans="2:13 16383:16383" ht="39" customHeight="1">
      <c r="B28" s="72">
        <v>2.2999999999999998</v>
      </c>
      <c r="C28" s="73"/>
      <c r="D28" s="78" t="s">
        <v>32</v>
      </c>
      <c r="E28" s="78"/>
      <c r="F28" s="92">
        <f>F27/F22</f>
        <v>4.998897753482159E-3</v>
      </c>
      <c r="G28" s="92">
        <v>4.9072131458373722E-3</v>
      </c>
      <c r="H28" s="93"/>
      <c r="I28" s="84"/>
      <c r="J28" s="85"/>
      <c r="K28" s="85"/>
      <c r="L28" s="63"/>
    </row>
    <row r="29" spans="2:13 16383:16383" ht="16.5">
      <c r="B29" s="11"/>
      <c r="C29" s="11"/>
      <c r="D29" s="11"/>
      <c r="E29" s="11"/>
      <c r="F29" s="12"/>
      <c r="G29" s="13"/>
      <c r="H29" s="54"/>
      <c r="I29" s="55"/>
      <c r="J29" s="3"/>
      <c r="K29" s="74"/>
      <c r="L29" s="74"/>
    </row>
    <row r="30" spans="2:13 16383:16383" ht="34.5" customHeight="1">
      <c r="B30" s="14" t="s">
        <v>12</v>
      </c>
      <c r="C30" s="14"/>
      <c r="D30" s="14"/>
      <c r="E30" s="11"/>
      <c r="F30" s="101" t="s">
        <v>13</v>
      </c>
      <c r="G30" s="101"/>
      <c r="H30" s="54"/>
      <c r="I30" s="55"/>
      <c r="J30" s="79"/>
      <c r="K30" s="74"/>
      <c r="L30" s="74"/>
    </row>
    <row r="31" spans="2:13 16383:16383" ht="15" customHeight="1">
      <c r="B31" s="106" t="s">
        <v>14</v>
      </c>
      <c r="C31" s="106"/>
      <c r="D31" s="106"/>
      <c r="E31" s="80"/>
      <c r="F31" s="102" t="s">
        <v>15</v>
      </c>
      <c r="G31" s="102"/>
      <c r="H31" s="54"/>
      <c r="I31" s="55"/>
      <c r="J31" s="74"/>
      <c r="K31" s="75"/>
      <c r="L31" s="75"/>
    </row>
    <row r="32" spans="2:13 16383:16383" ht="16.5">
      <c r="B32" s="107"/>
      <c r="C32" s="107"/>
      <c r="D32" s="107"/>
      <c r="E32" s="81"/>
      <c r="F32" s="108"/>
      <c r="G32" s="108"/>
      <c r="H32" s="54"/>
      <c r="I32" s="55"/>
      <c r="J32" s="74"/>
      <c r="K32" s="75"/>
      <c r="L32" s="75"/>
    </row>
    <row r="33" spans="2:12" ht="16.5">
      <c r="B33" s="81"/>
      <c r="C33" s="81"/>
      <c r="D33" s="81"/>
      <c r="E33" s="81"/>
      <c r="F33" s="82"/>
      <c r="G33" s="15"/>
      <c r="H33" s="54"/>
      <c r="I33" s="55"/>
      <c r="J33" s="74"/>
      <c r="K33" s="75"/>
      <c r="L33" s="75"/>
    </row>
    <row r="34" spans="2:12" ht="16.5">
      <c r="B34" s="16"/>
      <c r="C34" s="16"/>
      <c r="D34" s="16"/>
      <c r="E34" s="16"/>
      <c r="F34" s="17"/>
      <c r="G34" s="18"/>
      <c r="H34" s="54"/>
      <c r="I34" s="55"/>
      <c r="J34" s="105"/>
      <c r="K34" s="105"/>
      <c r="L34" s="75"/>
    </row>
    <row r="35" spans="2:12" ht="51" customHeight="1">
      <c r="B35" s="19"/>
      <c r="C35" s="19"/>
      <c r="D35" s="19"/>
      <c r="E35" s="19"/>
      <c r="F35" s="17"/>
      <c r="G35" s="18"/>
      <c r="H35" s="54"/>
      <c r="I35" s="55"/>
      <c r="J35" s="104"/>
      <c r="K35" s="104"/>
      <c r="L35" s="75"/>
    </row>
    <row r="36" spans="2:12" ht="16.5">
      <c r="B36" s="11"/>
      <c r="C36" s="11"/>
      <c r="D36" s="11"/>
      <c r="E36" s="11"/>
      <c r="F36" s="17"/>
      <c r="G36" s="18"/>
      <c r="H36" s="54"/>
      <c r="I36" s="55"/>
      <c r="J36" s="74"/>
      <c r="K36" s="75"/>
      <c r="L36" s="75"/>
    </row>
    <row r="37" spans="2:12" ht="16.5">
      <c r="B37" s="11"/>
      <c r="C37" s="11"/>
      <c r="D37" s="11"/>
      <c r="E37" s="11"/>
      <c r="F37" s="17"/>
      <c r="G37" s="18"/>
      <c r="H37" s="54"/>
      <c r="I37" s="55"/>
      <c r="J37" s="74"/>
      <c r="K37" s="75"/>
      <c r="L37" s="75"/>
    </row>
    <row r="38" spans="2:12" ht="16.5">
      <c r="B38" s="20" t="s">
        <v>16</v>
      </c>
      <c r="C38" s="20"/>
      <c r="D38" s="20"/>
      <c r="E38" s="81"/>
      <c r="F38" s="103" t="s">
        <v>26</v>
      </c>
      <c r="G38" s="103"/>
      <c r="H38" s="54"/>
      <c r="I38" s="55"/>
      <c r="J38" s="74"/>
      <c r="K38" s="75"/>
      <c r="L38" s="75"/>
    </row>
    <row r="39" spans="2:12" ht="15.75" customHeight="1">
      <c r="B39" s="21" t="s">
        <v>38</v>
      </c>
      <c r="C39" s="19"/>
      <c r="D39" s="19"/>
      <c r="E39" s="19"/>
      <c r="F39" s="23"/>
      <c r="G39" s="22"/>
      <c r="H39" s="54"/>
      <c r="I39" s="55"/>
      <c r="J39" s="74"/>
      <c r="K39" s="75"/>
      <c r="L39" s="75"/>
    </row>
    <row r="40" spans="2:12" ht="15.75" customHeight="1">
      <c r="B40" s="23" t="s">
        <v>37</v>
      </c>
      <c r="C40" s="16"/>
      <c r="D40" s="16"/>
      <c r="E40" s="16"/>
      <c r="F40" s="21"/>
      <c r="G40" s="22"/>
      <c r="H40" s="54"/>
      <c r="I40" s="55"/>
      <c r="J40" s="74"/>
      <c r="K40" s="75"/>
      <c r="L40" s="75"/>
    </row>
    <row r="41" spans="2:12" ht="16.5">
      <c r="B41" s="76"/>
      <c r="C41" s="76"/>
      <c r="D41" s="76"/>
      <c r="E41" s="76"/>
      <c r="F41" s="76"/>
      <c r="G41" s="76"/>
    </row>
    <row r="42" spans="2:12" ht="16.5">
      <c r="B42" s="76"/>
      <c r="C42" s="76"/>
      <c r="D42" s="76"/>
      <c r="E42" s="76"/>
      <c r="F42" s="76"/>
      <c r="G42" s="76"/>
    </row>
    <row r="50" spans="8:10" ht="15.75">
      <c r="H50" s="27"/>
      <c r="I50" s="4"/>
      <c r="J50" s="63"/>
    </row>
    <row r="51" spans="8:10" ht="15.75">
      <c r="H51" s="27"/>
      <c r="I51" s="5"/>
      <c r="J51" s="63"/>
    </row>
    <row r="52" spans="8:10">
      <c r="H52" s="27"/>
      <c r="I52" s="62"/>
      <c r="J52" s="63"/>
    </row>
    <row r="53" spans="8:10">
      <c r="H53" s="27"/>
      <c r="I53" s="55"/>
      <c r="J53" s="56"/>
    </row>
    <row r="54" spans="8:10" ht="15.75">
      <c r="H54" s="27"/>
      <c r="I54" s="4"/>
      <c r="J54" s="74"/>
    </row>
    <row r="55" spans="8:10" ht="15.75">
      <c r="H55" s="27"/>
      <c r="I55" s="5"/>
      <c r="J55" s="74"/>
    </row>
    <row r="56" spans="8:10">
      <c r="H56" s="27"/>
      <c r="I56" s="55"/>
      <c r="J56" s="75"/>
    </row>
    <row r="57" spans="8:10">
      <c r="H57" s="27"/>
      <c r="I57" s="55"/>
      <c r="J57" s="75"/>
    </row>
    <row r="58" spans="8:10" ht="15.75">
      <c r="H58" s="27"/>
      <c r="I58" s="105"/>
      <c r="J58" s="105"/>
    </row>
    <row r="59" spans="8:10" ht="15.75">
      <c r="H59" s="27"/>
      <c r="I59" s="104"/>
      <c r="J59" s="104"/>
    </row>
    <row r="60" spans="8:10">
      <c r="H60" s="27"/>
      <c r="I60" s="55"/>
      <c r="J60" s="75"/>
    </row>
    <row r="61" spans="8:10">
      <c r="H61" s="27"/>
      <c r="I61" s="55"/>
      <c r="J61" s="75"/>
    </row>
    <row r="62" spans="8:10">
      <c r="H62" s="27"/>
      <c r="I62" s="55"/>
      <c r="J62" s="75"/>
    </row>
    <row r="63" spans="8:10">
      <c r="H63" s="27"/>
      <c r="I63" s="55"/>
      <c r="J63" s="75"/>
    </row>
  </sheetData>
  <mergeCells count="25"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I59:J59"/>
    <mergeCell ref="B31:D31"/>
    <mergeCell ref="B32:D32"/>
    <mergeCell ref="F32:G32"/>
    <mergeCell ref="J34:K34"/>
    <mergeCell ref="F30:G30"/>
    <mergeCell ref="F31:G31"/>
    <mergeCell ref="F38:G38"/>
    <mergeCell ref="J35:K35"/>
    <mergeCell ref="I58:J58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5HBz+lM8F1kPShAtGn1Y3+D0wrs=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MleJCGu0zahLr/4qPV1gd0Txk/M=</DigestValue>
    </Reference>
  </SignedInfo>
  <SignatureValue>pHfkCTTfXLPkPviWrkA7b3fZhS7oLUoIlwiHSGM8Qm9jAObWvi1fIhRMT+RmXxfQ9crEti+b61P5
ez8uSl7ntTs0W43gU8jRBIkX6Kczen6PhI0pGcDtgSIXsRp54xXDU3v5QP07OVLD74z/eJVjlYTZ
1uASth1pYXy2c0aYJ6SVnJB+sF5Km9ATkJkF7IQbZ/Pe1FTT8udClwdFyXQVwQo8Y+khNylmp22Q
WoH9SdMK7Ocz0V046AxGk5+orEahQk3lthnQ0zbVICNPtKHLJ53fR6amva2IQHX+dEYFFEOwWErl
H64xCYk8knlhF26JV/Vfi3kyDdoert1YjEiFow==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styles.xml?ContentType=application/vnd.openxmlformats-officedocument.spreadsheetml.styles+xml">
        <DigestMethod Algorithm="http://www.w3.org/2000/09/xmldsig#sha1"/>
        <DigestValue>Q+iPkMGQTbe0f0ePhYBNpwh2XpM=</DigestValue>
      </Reference>
      <Reference URI="/xl/sharedStrings.xml?ContentType=application/vnd.openxmlformats-officedocument.spreadsheetml.sharedStrings+xml">
        <DigestMethod Algorithm="http://www.w3.org/2000/09/xmldsig#sha1"/>
        <DigestValue>jsqqqFMIu6cMDeL6dZjIJphQALA=</DigestValue>
      </Reference>
      <Reference URI="/xl/drawings/drawing1.xml?ContentType=application/vnd.openxmlformats-officedocument.drawing+xml">
        <DigestMethod Algorithm="http://www.w3.org/2000/09/xmldsig#sha1"/>
        <DigestValue>ViFUduovJoWyzkcSpgW8S1mEx+g=</DigestValue>
      </Reference>
      <Reference URI="/xl/workbook.xml?ContentType=application/vnd.openxmlformats-officedocument.spreadsheetml.sheet.main+xml">
        <DigestMethod Algorithm="http://www.w3.org/2000/09/xmldsig#sha1"/>
        <DigestValue>uTLbTOcMlrs8+Ro2zSSYIO362i0=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jyZUH+AdOW90uZ7oiYY6OO77T/0=</DigestValue>
      </Reference>
      <Reference URI="/xl/worksheets/sheet1.xml?ContentType=application/vnd.openxmlformats-officedocument.spreadsheetml.worksheet+xml">
        <DigestMethod Algorithm="http://www.w3.org/2000/09/xmldsig#sha1"/>
        <DigestValue>o7Xy91j1dsc/XHRMg+E9cB8wPQ4=</DigestValue>
      </Reference>
      <Reference URI="/xl/calcChain.xml?ContentType=application/vnd.openxmlformats-officedocument.spreadsheetml.calcChain+xml">
        <DigestMethod Algorithm="http://www.w3.org/2000/09/xmldsig#sha1"/>
        <DigestValue>Pz4f1w/6PsJBxU0encXsLKhVTww=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2025-09-16T06:47:46Z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2025-09-16T06:47:46Z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OFZkcDcKW57XfQZFaxWVI76zULZjgdSNCZiIN0xRuQA=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8u15OWTL+gHDkorp9xvQfTenzbK01XwYJFH3A0efG+Y=</DigestValue>
    </Reference>
  </SignedInfo>
  <SignatureValue>ICdzEQ2G0164qUFVXtC4AGRZlaGmvuhSDt5NKCcZFH+qFSoXzoNsbJBEskAv83w8Duo0fEZ+fRou
U1X4InCc5hnPwBzbIXsoJQaGF7VAopdTdNmBFJSG9gvhEDJGpYKFnWz1+P7JLdFPJ8fjog9DUSEI
l066qbZ/Yba/giK+4khzK99KuPL0hxXKeV/e23eQI5MtJsdiECH7v7mNvYeNh4dyL3nMJtVCJ9so
JEugYyVLTMNon5t388tLVe3muY0sHP52dN43n9i1E3d8OvCp3Dsxh+8maMQJsAkyIsWUV8M8QqNg
lHP6Ab1NP6NeDUllNMCpN0lkir12/lCnpjgF3A==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PACvLpoc0urrlUoHa17sUXCLOCYbXbuVA5BTol6zwFg=</DigestValue>
      </Reference>
      <Reference URI="/xl/calcChain.xml?ContentType=application/vnd.openxmlformats-officedocument.spreadsheetml.calcChain+xml">
        <DigestMethod Algorithm="http://www.w3.org/2001/04/xmlenc#sha256"/>
        <DigestValue>NzxV6/AlymyWP9LlYLq8l9UiVtU7QJtw11+ezgToUbE=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7/nxBEyZZR5Ii4x35i8sHDuvrZjvlvOWFBlYyBif1x8=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ccHLuYtWHoueOgiOYkim8pso5jgeWMdWNaEC9+ozNe4=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S5xgdIKB5b/M+omnwLuZPPAvAukQng/t3u1vfHyIthM=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oWgf28PQMLF8AtbonAJEXz8FEedCzE1d1VuMG5Ec2F8=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Dj8afldJ9+F+OtxtAMTs/W2jrjk4tdairRHMe45eoBc=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Cl17laDqpVUZQT1FeoA+bxG2IhnuRm6mo0iLr92nTM4=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9ncDENdFBpEWxPjDAgpPhiUPNWHUL9uP+iaDf/L1L30=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EfGD8XhLk5fFUk76AADtBgAREvxK5aAajPPKL+Sq6TE=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soV8Fsa7buBa2D42wnKOD02usNbne35Z6i/ELlD6xDc=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eJuOpKNVMK6K2PC1OV/PQ4vLRT4rA2CjtDJroYdpD6A=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B7+ryLl5SWg3HdTXd5yBFsGOd5f05dLAMn+YGADgUfk=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DNtfq83tg8A2vdGffEWsrq0dR6WQpnF9ijanm9VJWtY=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R6qMmAm6J1dGXUxHDrTB6Nvyy/otHX8I+VM9db3dML4=</DigestValue>
      </Reference>
      <Reference URI="/xl/sharedStrings.xml?ContentType=application/vnd.openxmlformats-officedocument.spreadsheetml.sharedStrings+xml">
        <DigestMethod Algorithm="http://www.w3.org/2001/04/xmlenc#sha256"/>
        <DigestValue>BWtQE4PbWRiq0BJltiJjxDq32LXP4YOMF8zbSvRP3y0=</DigestValue>
      </Reference>
      <Reference URI="/xl/styles.xml?ContentType=application/vnd.openxmlformats-officedocument.spreadsheetml.styles+xml">
        <DigestMethod Algorithm="http://www.w3.org/2001/04/xmlenc#sha256"/>
        <DigestValue>2HLx7fhrk+FxIRCrGKIoo7lo6lcPeifYN52bf3p4Mf0=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R+G1699tjwMdwDsyrWdwDEeTnpO8zHJjdLTtVD64V+s=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X7s1fVAq3Tx9LwEI9Ei8B/lDo0q3kOonNVLn9FQ/iY4=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2025-09-16T11:55:13Z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2025-09-16T11:55:13Z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XXIV DAILY</vt:lpstr>
      <vt:lpstr>FORMNAV_Ngay_ky_nay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MY DUNG</cp:lastModifiedBy>
  <cp:lastPrinted>2025-08-25T03:46:35Z</cp:lastPrinted>
  <dcterms:created xsi:type="dcterms:W3CDTF">2021-01-04T12:03:55Z</dcterms:created>
  <dcterms:modified xsi:type="dcterms:W3CDTF">2025-09-16T02:30:04Z</dcterms:modified>
</cp:coreProperties>
</file>