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 DINH KY\BAO CAO NGAY\2025\"/>
    </mc:Choice>
  </mc:AlternateContent>
  <bookViews>
    <workbookView xWindow="0" yWindow="0" windowWidth="28800" windowHeight="1218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F20" i="1" l="1"/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<sst xmlns="http://schemas.openxmlformats.org/spreadsheetml/2006/main" count="41" uniqueCount="40">
  <si>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</si>
  <si>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</si>
  <si>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</si>
  <si>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</si>
  <si>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</si>
  <si>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</si>
  <si>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</si>
  <si>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</si>
  <si>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</si>
  <si>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</si>
  <si>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</si>
  <si>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</si>
  <si>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</si>
  <si>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</si>
  <si>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</si>
  <si>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</si>
  <si>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</si>
  <si>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</si>
  <si>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</si>
  <si>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</si>
  <si>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</si>
  <si>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</si>
  <si>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</si>
  <si>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</si>
  <si>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</si>
  <si>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</si>
  <si>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</si>
  <si>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</si>
  <si>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</si>
  <si>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</si>
  <si>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</si>
  <si>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</si>
  <si>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</si>
  <si>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</si>
  <si>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</si>
  <si>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Vũ Minh Hồng</t>
  </si>
  <si>
    <t>Tỷ lệ sở hữu/Ownership ratio</t>
  </si>
  <si>
    <t>Phó giám đốc Phòng Giao dịch và dịch vụ chứng khoán</t>
  </si>
  <si>
    <t>Từ ngày 21/08/2025 đến ngày 21/08/2025</t>
  </si>
  <si>
    <t>From 21 Aug 2025 to 21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</si>
</sst>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&quot;Hà nội, ngày &quot;dd&quot; tháng &quot;mm&quot; năm &quot;yyyy&quot;&quot;"/>
    <numFmt numFmtId="172" formatCode="&quot;Hanoi , date &quot;dd&quot; month &quot;mm&quot; year &quot;yyyy&quot;&quot;"/>
    <numFmt numFmtId="173" formatCode="[$-409]d\-mmm\-yy;@"/>
    <numFmt numFmtId="174" formatCode="_(* #,##0_);_(* \(#,##0\);_(* &quot;-&quot;??_);_(@_)"/>
    <numFmt numFmtId="175" formatCode="[$-F800]dddd\,\ mmmm\ dd\,\ yyyy"/>
    <numFmt numFmtId="176" formatCode="[$-1010000]d/m/yyyy;@"/>
    <numFmt numFmtId="177" formatCode="&quot;\&quot;#,##0;[Red]&quot;\&quot;&quot;\&quot;\-#,##0"/>
    <numFmt numFmtId="178" formatCode="&quot;\&quot;#,##0.00;[Red]&quot;\&quot;\-#,##0.00"/>
    <numFmt numFmtId="179" formatCode="0.0"/>
    <numFmt numFmtId="180" formatCode="&quot;\&quot;#,##0;[Red]&quot;\&quot;\-#,##0"/>
    <numFmt numFmtId="181" formatCode="#,##0;[Red]&quot;-&quot;#,##0"/>
    <numFmt numFmtId="182" formatCode="0.000"/>
    <numFmt numFmtId="183" formatCode="#,##0.00;[Red]&quot;-&quot;#,##0.00"/>
    <numFmt numFmtId="184" formatCode="mmm"/>
    <numFmt numFmtId="185" formatCode="0.0%"/>
    <numFmt numFmtId="186" formatCode="#,##0;\(#,##0\)"/>
    <numFmt numFmtId="187" formatCode="_(* #.##0_);_(* \(#.##0\);_(* &quot;-&quot;_);_(@_)"/>
    <numFmt numFmtId="188" formatCode="_ &quot;R&quot;\ * #,##0_ ;_ &quot;R&quot;\ * \-#,##0_ ;_ &quot;R&quot;\ * &quot;-&quot;_ ;_ @_ "/>
    <numFmt numFmtId="189" formatCode="0.000%"/>
    <numFmt numFmtId="190" formatCode="\$#&quot;,&quot;##0\ ;\(\$#&quot;,&quot;##0\)"/>
    <numFmt numFmtId="191" formatCode="\t0.00%"/>
    <numFmt numFmtId="192" formatCode="_-* #,##0\ _D_M_-;\-* #,##0\ _D_M_-;_-* &quot;-&quot;\ _D_M_-;_-@_-"/>
    <numFmt numFmtId="193" formatCode="_-* #,##0.00\ _D_M_-;\-* #,##0.00\ _D_M_-;_-* &quot;-&quot;??\ _D_M_-;_-@_-"/>
    <numFmt numFmtId="194" formatCode="\t#\ ??/??"/>
    <numFmt numFmtId="195" formatCode="_-[$€-2]* #,##0.00_-;\-[$€-2]* #,##0.00_-;_-[$€-2]* &quot;-&quot;??_-"/>
    <numFmt numFmtId="196" formatCode="#,##0\ "/>
    <numFmt numFmtId="197" formatCode="#."/>
    <numFmt numFmtId="198" formatCode="#,###"/>
    <numFmt numFmtId="199" formatCode="_-&quot;₫&quot;* #,##0_-;\-&quot;₫&quot;* #,##0_-;_-&quot;₫&quot;* &quot;-&quot;_-;_-@_-"/>
    <numFmt numFmtId="200" formatCode="_-&quot;₫&quot;* #,##0.00_-;\-&quot;₫&quot;* #,##0.00_-;_-&quot;₫&quot;* &quot;-&quot;??_-;_-@_-"/>
    <numFmt numFmtId="201" formatCode="#,##0\ &quot;F&quot;;[Red]\-#,##0\ &quot;F&quot;"/>
    <numFmt numFmtId="202" formatCode="#,##0.000;[Red]#,##0.000"/>
    <numFmt numFmtId="203" formatCode="0.00_)"/>
    <numFmt numFmtId="204" formatCode="#,##0.0;[Red]#,##0.0"/>
    <numFmt numFmtId="205" formatCode="0%_);\(0%\)"/>
    <numFmt numFmtId="206" formatCode="d"/>
    <numFmt numFmtId="207" formatCode="#"/>
    <numFmt numFmtId="208" formatCode="&quot;¡Ì&quot;#,##0;[Red]\-&quot;¡Ì&quot;#,##0"/>
    <numFmt numFmtId="209" formatCode="#,##0.00\ &quot;F&quot;;[Red]\-#,##0.00\ &quot;F&quot;"/>
    <numFmt numFmtId="210" formatCode="_-* #,##0\ &quot;F&quot;_-;\-* #,##0\ &quot;F&quot;_-;_-* &quot;-&quot;\ &quot;F&quot;_-;_-@_-"/>
    <numFmt numFmtId="211" formatCode="#,##0.00\ &quot;F&quot;;\-#,##0.00\ &quot;F&quot;"/>
    <numFmt numFmtId="212" formatCode="_-* #,##0\ &quot;DM&quot;_-;\-* #,##0\ &quot;DM&quot;_-;_-* &quot;-&quot;\ &quot;DM&quot;_-;_-@_-"/>
    <numFmt numFmtId="213" formatCode="_-* #,##0.00\ &quot;DM&quot;_-;\-* #,##0.00\ &quot;DM&quot;_-;_-* &quot;-&quot;??\ &quot;DM&quot;_-;_-@_-"/>
    <numFmt numFmtId="214" formatCode="_ * #,##0.00_ ;_ * \-#,##0.00_ ;_ * &quot;-&quot;??_ ;_ @_ "/>
    <numFmt numFmtId="215" formatCode="_ * #,##0_ ;_ * \-#,##0_ ;_ * &quot;-&quot;_ ;_ @_ "/>
    <numFmt numFmtId="216" formatCode="#,##0\ &quot;₫&quot;_);[Red]\(#,##0\ &quot;₫&quot;\)"/>
    <numFmt numFmtId="217" formatCode="[$-1010409]d\ mmmm\ yyyy;@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1" fillId="0" borderId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4" fontId="6" fillId="0" borderId="0" applyFill="0" applyBorder="0" applyAlignment="0"/>
    <xf numFmtId="0" fontId="21" fillId="0" borderId="0"/>
    <xf numFmtId="1" fontId="22" fillId="0" borderId="5" applyBorder="0"/>
    <xf numFmtId="170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8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6" fillId="0" borderId="0" quotePrefix="1" applyFont="0" applyFill="0" applyBorder="0" applyAlignment="0">
      <protection locked="0"/>
    </xf>
    <xf numFmtId="186" fontId="15" fillId="0" borderId="0"/>
    <xf numFmtId="187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8" fontId="26" fillId="0" borderId="0" applyFont="0" applyFill="0" applyBorder="0" applyAlignment="0" applyProtection="0"/>
    <xf numFmtId="0" fontId="6" fillId="0" borderId="0"/>
    <xf numFmtId="17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/>
    <xf numFmtId="0" fontId="27" fillId="0" borderId="0" applyNumberFormat="0" applyAlignment="0">
      <alignment horizontal="left"/>
    </xf>
    <xf numFmtId="195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6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7" fontId="32" fillId="0" borderId="0">
      <protection locked="0"/>
    </xf>
    <xf numFmtId="197" fontId="32" fillId="0" borderId="0">
      <protection locked="0"/>
    </xf>
    <xf numFmtId="10" fontId="28" fillId="5" borderId="7" applyNumberFormat="0" applyBorder="0" applyAlignment="0" applyProtection="0"/>
    <xf numFmtId="184" fontId="33" fillId="6" borderId="0"/>
    <xf numFmtId="184" fontId="33" fillId="7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4" fillId="0" borderId="12"/>
    <xf numFmtId="198" fontId="35" fillId="0" borderId="13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3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4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6" fontId="42" fillId="0" borderId="0"/>
    <xf numFmtId="0" fontId="41" fillId="0" borderId="0" applyNumberFormat="0" applyFont="0" applyFill="0" applyBorder="0" applyAlignment="0" applyProtection="0">
      <alignment horizontal="left"/>
    </xf>
    <xf numFmtId="206" fontId="6" fillId="0" borderId="0" applyNumberFormat="0" applyFill="0" applyBorder="0" applyAlignment="0" applyProtection="0">
      <alignment horizontal="left"/>
    </xf>
    <xf numFmtId="207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9" fontId="26" fillId="0" borderId="8">
      <alignment horizontal="right" vertical="center"/>
    </xf>
    <xf numFmtId="210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1" fontId="26" fillId="0" borderId="0"/>
    <xf numFmtId="211" fontId="26" fillId="0" borderId="7"/>
    <xf numFmtId="0" fontId="47" fillId="8" borderId="7">
      <alignment horizontal="left" vertical="center"/>
    </xf>
    <xf numFmtId="166" fontId="48" fillId="0" borderId="2">
      <alignment horizontal="left" vertical="top"/>
    </xf>
    <xf numFmtId="166" fontId="14" fillId="0" borderId="16">
      <alignment horizontal="left" vertical="top"/>
    </xf>
    <xf numFmtId="0" fontId="49" fillId="0" borderId="16">
      <alignment horizontal="left" vertical="center"/>
    </xf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0" fillId="0" borderId="0">
      <alignment vertical="center"/>
    </xf>
    <xf numFmtId="168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57" fillId="0" borderId="0"/>
    <xf numFmtId="0" fontId="37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58" fillId="0" borderId="0"/>
    <xf numFmtId="199" fontId="10" fillId="0" borderId="0" applyFont="0" applyFill="0" applyBorder="0" applyAlignment="0" applyProtection="0"/>
    <xf numFmtId="216" fontId="12" fillId="0" borderId="0" applyFont="0" applyFill="0" applyBorder="0" applyAlignment="0" applyProtection="0"/>
    <xf numFmtId="200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7" fillId="0" borderId="0"/>
    <xf numFmtId="0" fontId="67" fillId="0" borderId="0"/>
  </cellStyleXfs>
  <cellXfs count="120">
    <xf numFmtId="0" fontId="0" fillId="0" borderId="0" xfId="0"/>
    <xf numFmtId="0" fontId="3" fillId="0" borderId="0" xfId="4" applyFont="1" applyAlignment="1">
      <alignment vertical="top"/>
    </xf>
    <xf numFmtId="170" fontId="4" fillId="0" borderId="0" xfId="3" applyFont="1" applyFill="1" applyBorder="1" applyAlignment="1">
      <alignment horizontal="left" vertical="center"/>
    </xf>
    <xf numFmtId="170" fontId="4" fillId="0" borderId="0" xfId="3" applyFont="1" applyFill="1" applyAlignment="1">
      <alignment horizontal="left" vertical="center"/>
    </xf>
    <xf numFmtId="170" fontId="2" fillId="2" borderId="0" xfId="2" applyFont="1" applyFill="1" applyAlignment="1"/>
    <xf numFmtId="170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70" fontId="2" fillId="2" borderId="0" xfId="2" applyFont="1" applyFill="1"/>
    <xf numFmtId="170" fontId="2" fillId="2" borderId="0" xfId="3" applyFont="1" applyFill="1"/>
    <xf numFmtId="170" fontId="2" fillId="2" borderId="0" xfId="2" applyFont="1" applyFill="1" applyAlignment="1">
      <alignment vertical="center"/>
    </xf>
    <xf numFmtId="170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70" fontId="61" fillId="2" borderId="0" xfId="2" applyFont="1" applyFill="1" applyAlignment="1">
      <alignment vertical="center"/>
    </xf>
    <xf numFmtId="170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70" fontId="61" fillId="2" borderId="0" xfId="2" applyFont="1" applyFill="1" applyAlignment="1">
      <alignment horizontal="center" vertical="center"/>
    </xf>
    <xf numFmtId="170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70" fontId="61" fillId="2" borderId="0" xfId="2" applyFont="1" applyFill="1" applyAlignment="1">
      <alignment horizontal="center"/>
    </xf>
    <xf numFmtId="170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70" fontId="62" fillId="2" borderId="0" xfId="2" applyFont="1" applyFill="1" applyAlignment="1">
      <alignment vertical="center"/>
    </xf>
    <xf numFmtId="170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70" fontId="62" fillId="2" borderId="0" xfId="2" applyFont="1" applyFill="1"/>
    <xf numFmtId="170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70" fontId="62" fillId="2" borderId="0" xfId="2" applyFont="1" applyFill="1" applyBorder="1"/>
    <xf numFmtId="170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70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174" fontId="62" fillId="2" borderId="0" xfId="2" applyNumberFormat="1" applyFont="1" applyFill="1" applyBorder="1"/>
    <xf numFmtId="170" fontId="62" fillId="2" borderId="0" xfId="200" applyFont="1" applyFill="1" applyBorder="1"/>
    <xf numFmtId="170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2" fontId="5" fillId="2" borderId="0" xfId="4" applyNumberFormat="1" applyFont="1" applyFill="1" applyAlignment="1">
      <alignment horizontal="right" vertical="center"/>
    </xf>
    <xf numFmtId="173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4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7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7" fontId="5" fillId="2" borderId="0" xfId="1" applyNumberFormat="1" applyFont="1" applyFill="1" applyAlignment="1">
      <alignment horizontal="left" vertical="top" wrapText="1"/>
    </xf>
    <xf numFmtId="175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4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3" fillId="2" borderId="9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70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4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3" fontId="4" fillId="2" borderId="0" xfId="1" applyNumberFormat="1" applyFont="1" applyFill="1" applyAlignment="1">
      <alignment horizontal="left" vertical="top" wrapText="1"/>
    </xf>
    <xf numFmtId="174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4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4" fontId="66" fillId="2" borderId="5" xfId="5" applyNumberFormat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 vertical="center"/>
    </xf>
    <xf numFmtId="165" fontId="5" fillId="0" borderId="17" xfId="205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10" fontId="5" fillId="0" borderId="17" xfId="148" applyNumberFormat="1" applyFont="1" applyBorder="1" applyAlignment="1">
      <alignment horizontal="right" vertical="center"/>
    </xf>
    <xf numFmtId="4" fontId="5" fillId="2" borderId="17" xfId="203" applyNumberFormat="1" applyFont="1" applyFill="1" applyBorder="1" applyAlignment="1">
      <alignment horizontal="right" vertical="center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1" fontId="5" fillId="0" borderId="0" xfId="4" applyNumberFormat="1" applyFont="1" applyAlignment="1">
      <alignment horizontal="center" vertical="top"/>
    </xf>
    <xf numFmtId="176" fontId="4" fillId="2" borderId="0" xfId="7" applyNumberFormat="1" applyFont="1" applyFill="1" applyAlignment="1">
      <alignment horizontal="center" vertical="center" wrapText="1"/>
    </xf>
    <xf numFmtId="174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71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</cellXfs>
  <cellStyles count="21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38" xfId="210"/>
    <cellStyle name="Normal 39" xfId="211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A63"/>
  <sheetViews>
    <sheetView showGridLines="0" tabSelected="1" view="pageBreakPreview" topLeftCell="A13" zoomScaleNormal="100" zoomScaleSheetLayoutView="100" workbookViewId="0">
      <selection activeCell="F24" sqref="F24"/>
    </sheetView>
  </sheetViews>
  <sheetFormatPr defaultColWidth="9.140625" defaultRowHeight="15"/>
  <cols>
    <col min="1" max="1" width="4.425781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6" width="26.42578125" style="7" customWidth="1"/>
    <col min="7" max="7" width="26.140625" style="7" customWidth="1"/>
    <col min="8" max="8" width="7.85546875" style="10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08" t="s">
        <v>0</v>
      </c>
      <c r="C1" s="108"/>
      <c r="D1" s="108"/>
      <c r="E1" s="108"/>
      <c r="F1" s="108"/>
      <c r="G1" s="108"/>
      <c r="H1" s="4"/>
      <c r="I1" s="5"/>
      <c r="J1" s="6"/>
      <c r="K1" s="6"/>
      <c r="L1" s="6"/>
    </row>
    <row r="2" spans="2:12" ht="58.5" customHeight="1">
      <c r="B2" s="109" t="s">
        <v>17</v>
      </c>
      <c r="C2" s="109"/>
      <c r="D2" s="109"/>
      <c r="E2" s="109"/>
      <c r="F2" s="109"/>
      <c r="G2" s="109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10" t="s">
        <v>1</v>
      </c>
      <c r="C4" s="110"/>
      <c r="D4" s="110"/>
      <c r="E4" s="110"/>
      <c r="F4" s="110"/>
      <c r="G4" s="110"/>
    </row>
    <row r="5" spans="2:12" ht="17.25" customHeight="1">
      <c r="B5" s="105" t="s">
        <v>2</v>
      </c>
      <c r="C5" s="105"/>
      <c r="D5" s="105"/>
      <c r="E5" s="105"/>
      <c r="F5" s="105"/>
      <c r="G5" s="105"/>
    </row>
    <row r="6" spans="2:12" ht="34.5" customHeight="1">
      <c r="B6" s="42"/>
      <c r="C6" s="42"/>
      <c r="D6" s="42"/>
      <c r="E6" s="42"/>
      <c r="F6" s="43"/>
      <c r="G6" s="43"/>
    </row>
    <row r="7" spans="2:12" s="14" customFormat="1" ht="21" customHeight="1">
      <c r="B7" s="44"/>
      <c r="C7" s="44"/>
      <c r="D7" s="45" t="s">
        <v>3</v>
      </c>
      <c r="E7" s="44" t="s">
        <v>4</v>
      </c>
      <c r="F7" s="46"/>
      <c r="G7" s="47"/>
      <c r="H7" s="12"/>
      <c r="I7" s="13"/>
    </row>
    <row r="8" spans="2:12" s="14" customFormat="1" ht="15" customHeight="1">
      <c r="B8" s="48"/>
      <c r="C8" s="49"/>
      <c r="D8" s="50" t="s">
        <v>5</v>
      </c>
      <c r="E8" s="51" t="s">
        <v>6</v>
      </c>
      <c r="F8" s="48"/>
      <c r="G8" s="49"/>
      <c r="H8" s="15"/>
      <c r="I8" s="16"/>
      <c r="J8" s="17"/>
      <c r="K8" s="17"/>
      <c r="L8" s="17"/>
    </row>
    <row r="9" spans="2:12" s="14" customFormat="1" ht="15.75">
      <c r="B9" s="48"/>
      <c r="C9" s="44"/>
      <c r="D9" s="50"/>
      <c r="E9" s="51"/>
      <c r="F9" s="48"/>
      <c r="G9" s="44"/>
      <c r="H9" s="18"/>
      <c r="I9" s="19"/>
      <c r="J9" s="20"/>
      <c r="K9" s="20"/>
      <c r="L9" s="20"/>
    </row>
    <row r="10" spans="2:12" ht="23.25" customHeight="1">
      <c r="B10" s="52"/>
      <c r="C10" s="52"/>
      <c r="D10" s="53"/>
      <c r="E10" s="53"/>
      <c r="F10" s="53"/>
      <c r="G10" s="54"/>
      <c r="H10" s="21"/>
      <c r="I10" s="22"/>
      <c r="J10" s="23"/>
      <c r="K10" s="23"/>
      <c r="L10" s="23"/>
    </row>
    <row r="11" spans="2:12" s="14" customFormat="1" ht="38.25" customHeight="1">
      <c r="B11" s="55">
        <v>1</v>
      </c>
      <c r="C11" s="55"/>
      <c r="D11" s="56" t="s">
        <v>29</v>
      </c>
      <c r="E11" s="113" t="s">
        <v>30</v>
      </c>
      <c r="F11" s="113"/>
      <c r="G11" s="113"/>
      <c r="H11" s="24"/>
      <c r="I11" s="25"/>
      <c r="J11" s="26"/>
      <c r="K11" s="26"/>
      <c r="L11" s="26"/>
    </row>
    <row r="12" spans="2:12" s="14" customFormat="1" ht="38.25" customHeight="1">
      <c r="B12" s="55">
        <v>2</v>
      </c>
      <c r="C12" s="55"/>
      <c r="D12" s="56" t="s">
        <v>31</v>
      </c>
      <c r="E12" s="114" t="s">
        <v>34</v>
      </c>
      <c r="F12" s="114"/>
      <c r="G12" s="114"/>
      <c r="H12" s="24"/>
      <c r="I12" s="25"/>
      <c r="J12" s="26"/>
      <c r="K12" s="26"/>
      <c r="L12" s="26"/>
    </row>
    <row r="13" spans="2:12" s="14" customFormat="1" ht="38.25" customHeight="1">
      <c r="B13" s="55">
        <v>3</v>
      </c>
      <c r="C13" s="55"/>
      <c r="D13" s="56" t="s">
        <v>32</v>
      </c>
      <c r="E13" s="115" t="s">
        <v>33</v>
      </c>
      <c r="F13" s="115"/>
      <c r="G13" s="115"/>
      <c r="H13" s="24"/>
      <c r="I13" s="25"/>
      <c r="J13" s="26"/>
      <c r="K13" s="26"/>
      <c r="L13" s="26"/>
    </row>
    <row r="14" spans="2:12" s="14" customFormat="1" ht="23.25" customHeight="1">
      <c r="B14" s="55">
        <v>4</v>
      </c>
      <c r="C14" s="55"/>
      <c r="D14" s="57" t="s">
        <v>19</v>
      </c>
      <c r="E14" s="116" t="s">
        <v>38</v>
      </c>
      <c r="F14" s="116"/>
      <c r="G14" s="116"/>
      <c r="H14" s="24"/>
      <c r="I14" s="25"/>
      <c r="J14" s="26"/>
      <c r="K14" s="26"/>
      <c r="L14" s="26"/>
    </row>
    <row r="15" spans="2:12" s="14" customFormat="1" ht="21" customHeight="1">
      <c r="B15" s="55"/>
      <c r="C15" s="55"/>
      <c r="D15" s="56" t="s">
        <v>20</v>
      </c>
      <c r="E15" s="58" t="s">
        <v>39</v>
      </c>
      <c r="F15" s="59"/>
      <c r="G15" s="59"/>
      <c r="H15" s="24"/>
      <c r="I15" s="25"/>
      <c r="J15" s="26"/>
      <c r="K15" s="26"/>
      <c r="L15" s="26"/>
    </row>
    <row r="16" spans="2:12" s="14" customFormat="1" ht="22.5" customHeight="1">
      <c r="B16" s="55">
        <v>5</v>
      </c>
      <c r="C16" s="55"/>
      <c r="D16" s="60" t="s">
        <v>7</v>
      </c>
      <c r="E16" s="116">
        <f>F20+1</f>
        <v>45891</v>
      </c>
      <c r="F16" s="116"/>
      <c r="G16" s="116"/>
      <c r="H16" s="24"/>
      <c r="I16" s="25"/>
      <c r="J16" s="26"/>
      <c r="K16" s="26"/>
      <c r="L16" s="26"/>
    </row>
    <row r="17" spans="2:12 16381:16381" s="14" customFormat="1" ht="22.5" customHeight="1">
      <c r="B17" s="55"/>
      <c r="C17" s="55"/>
      <c r="D17" s="56" t="s">
        <v>21</v>
      </c>
      <c r="E17" s="61">
        <f>E16</f>
        <v>45891</v>
      </c>
      <c r="F17" s="59"/>
      <c r="G17" s="59"/>
      <c r="H17" s="24"/>
      <c r="I17" s="25"/>
      <c r="J17" s="26"/>
      <c r="K17" s="26"/>
      <c r="L17" s="26"/>
    </row>
    <row r="18" spans="2:12 16381:16381" ht="31.5">
      <c r="B18" s="55"/>
      <c r="C18" s="55"/>
      <c r="D18" s="56"/>
      <c r="E18" s="62"/>
      <c r="F18" s="85"/>
      <c r="G18" s="86" t="s">
        <v>8</v>
      </c>
      <c r="H18" s="27"/>
      <c r="I18" s="28"/>
      <c r="J18" s="29"/>
      <c r="K18" s="29"/>
      <c r="L18" s="29"/>
    </row>
    <row r="19" spans="2:12 16381:16381" ht="39" customHeight="1">
      <c r="B19" s="87" t="s">
        <v>9</v>
      </c>
      <c r="C19" s="117" t="s">
        <v>10</v>
      </c>
      <c r="D19" s="118"/>
      <c r="E19" s="118"/>
      <c r="F19" s="88" t="s">
        <v>11</v>
      </c>
      <c r="G19" s="88" t="s">
        <v>11</v>
      </c>
      <c r="H19" s="18"/>
      <c r="I19" s="19"/>
      <c r="J19" s="20"/>
      <c r="K19" s="20"/>
      <c r="L19" s="20"/>
    </row>
    <row r="20" spans="2:12 16381:16381" ht="18.75" customHeight="1">
      <c r="B20" s="89"/>
      <c r="C20" s="90"/>
      <c r="D20" s="91"/>
      <c r="E20" s="91"/>
      <c r="F20" s="92">
        <f>G20+1</f>
        <v>45890</v>
      </c>
      <c r="G20" s="92">
        <v>45889</v>
      </c>
      <c r="H20" s="18"/>
      <c r="I20" s="19"/>
      <c r="J20" s="20"/>
      <c r="K20" s="20"/>
      <c r="L20" s="20"/>
    </row>
    <row r="21" spans="2:12 16381:16381" ht="39" customHeight="1">
      <c r="B21" s="63">
        <v>1</v>
      </c>
      <c r="C21" s="111" t="s">
        <v>22</v>
      </c>
      <c r="D21" s="119"/>
      <c r="E21" s="119"/>
      <c r="F21" s="64"/>
      <c r="G21" s="64"/>
      <c r="H21" s="30"/>
      <c r="I21" s="30"/>
    </row>
    <row r="22" spans="2:12 16381:16381" ht="39" customHeight="1">
      <c r="B22" s="65">
        <v>1.1000000000000001</v>
      </c>
      <c r="C22" s="66"/>
      <c r="D22" s="98" t="s">
        <v>23</v>
      </c>
      <c r="E22" s="98"/>
      <c r="F22" s="93">
        <v>87807015139</v>
      </c>
      <c r="G22" s="93">
        <v>89026213930</v>
      </c>
      <c r="H22" s="39"/>
      <c r="I22" s="39"/>
      <c r="J22" s="39"/>
      <c r="K22" s="40"/>
    </row>
    <row r="23" spans="2:12 16381:16381" ht="39" customHeight="1">
      <c r="B23" s="65">
        <v>1.2</v>
      </c>
      <c r="C23" s="66"/>
      <c r="D23" s="98" t="s">
        <v>24</v>
      </c>
      <c r="E23" s="98"/>
      <c r="F23" s="94"/>
      <c r="G23" s="94"/>
      <c r="H23" s="39"/>
      <c r="I23" s="39"/>
      <c r="J23" s="29"/>
    </row>
    <row r="24" spans="2:12 16381:16381" ht="39" customHeight="1">
      <c r="B24" s="65">
        <v>1.3</v>
      </c>
      <c r="C24" s="66"/>
      <c r="D24" s="98" t="s">
        <v>25</v>
      </c>
      <c r="E24" s="99"/>
      <c r="F24" s="97">
        <v>14249.66</v>
      </c>
      <c r="G24" s="97">
        <v>14316.43</v>
      </c>
      <c r="H24" s="39"/>
      <c r="I24" s="39"/>
      <c r="J24" s="39"/>
      <c r="K24" s="40"/>
      <c r="XFA24" s="38"/>
    </row>
    <row r="25" spans="2:12 16381:16381" ht="39" customHeight="1">
      <c r="B25" s="63">
        <v>2</v>
      </c>
      <c r="C25" s="111" t="s">
        <v>26</v>
      </c>
      <c r="D25" s="112"/>
      <c r="E25" s="112"/>
      <c r="F25" s="95"/>
      <c r="G25" s="95"/>
      <c r="I25" s="28"/>
      <c r="J25" s="38"/>
      <c r="K25" s="38"/>
    </row>
    <row r="26" spans="2:12 16381:16381" ht="39" customHeight="1">
      <c r="B26" s="65">
        <v>2.1</v>
      </c>
      <c r="C26" s="66"/>
      <c r="D26" s="67" t="s">
        <v>27</v>
      </c>
      <c r="E26" s="67"/>
      <c r="F26" s="97">
        <v>8958.82</v>
      </c>
      <c r="G26" s="97">
        <v>8958.82</v>
      </c>
      <c r="I26" s="28"/>
      <c r="J26" s="38"/>
      <c r="K26" s="38"/>
      <c r="L26" s="29"/>
    </row>
    <row r="27" spans="2:12 16381:16381" ht="39" customHeight="1">
      <c r="B27" s="65">
        <v>2.2000000000000002</v>
      </c>
      <c r="C27" s="66"/>
      <c r="D27" s="67" t="s">
        <v>28</v>
      </c>
      <c r="E27" s="67"/>
      <c r="F27" s="93">
        <f>F26*F24</f>
        <v>127660139.00119999</v>
      </c>
      <c r="G27" s="93">
        <v>128258319.4126</v>
      </c>
      <c r="I27" s="28"/>
      <c r="J27" s="38"/>
      <c r="K27" s="38"/>
      <c r="L27" s="29"/>
    </row>
    <row r="28" spans="2:12 16381:16381" ht="39" customHeight="1">
      <c r="B28" s="65">
        <v>2.2999999999999998</v>
      </c>
      <c r="C28" s="66"/>
      <c r="D28" s="67" t="s">
        <v>36</v>
      </c>
      <c r="E28" s="67"/>
      <c r="F28" s="96">
        <f>F27/F22</f>
        <v>1.4538717527194361E-3</v>
      </c>
      <c r="G28" s="96">
        <v>1.4406803766073622E-3</v>
      </c>
      <c r="H28" s="36"/>
      <c r="I28" s="28"/>
      <c r="J28" s="38"/>
      <c r="K28" s="38"/>
      <c r="L28" s="29"/>
    </row>
    <row r="29" spans="2:12 16381:16381" ht="12" customHeight="1">
      <c r="B29" s="68"/>
      <c r="C29" s="68"/>
      <c r="D29" s="69"/>
      <c r="E29" s="69"/>
      <c r="F29" s="70"/>
      <c r="G29" s="70"/>
      <c r="H29" s="27"/>
      <c r="I29" s="28"/>
      <c r="J29" s="31"/>
      <c r="K29" s="32"/>
      <c r="L29" s="29"/>
    </row>
    <row r="30" spans="2:12 16381:16381" ht="37.5" customHeight="1">
      <c r="B30" s="71" t="s">
        <v>12</v>
      </c>
      <c r="C30" s="71"/>
      <c r="D30" s="71"/>
      <c r="E30" s="72"/>
      <c r="F30" s="106" t="s">
        <v>13</v>
      </c>
      <c r="G30" s="106"/>
      <c r="H30" s="24"/>
      <c r="I30" s="25"/>
      <c r="J30" s="37"/>
      <c r="K30" s="33"/>
      <c r="L30" s="33"/>
    </row>
    <row r="31" spans="2:12 16381:16381" ht="15" customHeight="1">
      <c r="B31" s="102" t="s">
        <v>14</v>
      </c>
      <c r="C31" s="102"/>
      <c r="D31" s="102"/>
      <c r="E31" s="73"/>
      <c r="F31" s="107" t="s">
        <v>15</v>
      </c>
      <c r="G31" s="107"/>
      <c r="H31" s="24"/>
      <c r="I31" s="25"/>
      <c r="J31" s="33"/>
      <c r="K31" s="34"/>
      <c r="L31" s="34"/>
    </row>
    <row r="32" spans="2:12 16381:16381" ht="15.75">
      <c r="B32" s="103"/>
      <c r="C32" s="103"/>
      <c r="D32" s="103"/>
      <c r="E32" s="74"/>
      <c r="F32" s="104"/>
      <c r="G32" s="104"/>
      <c r="H32" s="24"/>
      <c r="I32" s="25"/>
      <c r="J32" s="33"/>
      <c r="K32" s="34"/>
      <c r="L32" s="34"/>
    </row>
    <row r="33" spans="2:12" ht="15.75">
      <c r="B33" s="74"/>
      <c r="C33" s="74"/>
      <c r="D33" s="74"/>
      <c r="E33" s="74"/>
      <c r="F33" s="75"/>
      <c r="G33" s="76"/>
      <c r="H33" s="24"/>
      <c r="I33" s="25"/>
      <c r="J33" s="33"/>
      <c r="K33" s="34"/>
      <c r="L33" s="34"/>
    </row>
    <row r="34" spans="2:12" ht="15.75">
      <c r="B34" s="77"/>
      <c r="C34" s="77"/>
      <c r="D34" s="77"/>
      <c r="E34" s="77"/>
      <c r="F34" s="78"/>
      <c r="G34" s="79"/>
      <c r="H34" s="24"/>
      <c r="I34" s="25"/>
      <c r="J34" s="101"/>
      <c r="K34" s="101"/>
      <c r="L34" s="34"/>
    </row>
    <row r="35" spans="2:12" ht="51" customHeight="1">
      <c r="B35" s="41"/>
      <c r="C35" s="41"/>
      <c r="D35" s="41"/>
      <c r="E35" s="41"/>
      <c r="F35" s="78"/>
      <c r="G35" s="79"/>
      <c r="H35" s="24"/>
      <c r="I35" s="25"/>
      <c r="J35" s="100"/>
      <c r="K35" s="100"/>
      <c r="L35" s="34"/>
    </row>
    <row r="36" spans="2:12" ht="15.75">
      <c r="B36" s="72"/>
      <c r="C36" s="72"/>
      <c r="D36" s="72"/>
      <c r="E36" s="72"/>
      <c r="F36" s="78"/>
      <c r="G36" s="79"/>
      <c r="H36" s="24"/>
      <c r="I36" s="25"/>
      <c r="J36" s="33"/>
      <c r="K36" s="34"/>
      <c r="L36" s="34"/>
    </row>
    <row r="37" spans="2:12" ht="15.75">
      <c r="B37" s="72"/>
      <c r="C37" s="72"/>
      <c r="D37" s="72"/>
      <c r="E37" s="72"/>
      <c r="F37" s="78"/>
      <c r="G37" s="79"/>
      <c r="H37" s="24"/>
      <c r="I37" s="25"/>
      <c r="J37" s="33"/>
      <c r="K37" s="34"/>
      <c r="L37" s="34"/>
    </row>
    <row r="38" spans="2:12" ht="15.75">
      <c r="B38" s="80" t="s">
        <v>16</v>
      </c>
      <c r="C38" s="80"/>
      <c r="D38" s="80"/>
      <c r="E38" s="80"/>
      <c r="F38" s="81" t="s">
        <v>18</v>
      </c>
      <c r="G38" s="80"/>
      <c r="H38" s="24"/>
      <c r="I38" s="25"/>
      <c r="J38" s="33"/>
      <c r="K38" s="34"/>
      <c r="L38" s="34"/>
    </row>
    <row r="39" spans="2:12" ht="15" customHeight="1">
      <c r="B39" s="82" t="s">
        <v>35</v>
      </c>
      <c r="C39" s="77"/>
      <c r="D39" s="77"/>
      <c r="E39" s="77"/>
      <c r="F39" s="82"/>
      <c r="G39" s="83"/>
      <c r="H39" s="24"/>
      <c r="I39" s="25"/>
      <c r="J39" s="33"/>
      <c r="K39" s="34"/>
      <c r="L39" s="34"/>
    </row>
    <row r="40" spans="2:12" ht="15.75" customHeight="1">
      <c r="B40" s="84" t="s">
        <v>37</v>
      </c>
      <c r="C40" s="41"/>
      <c r="D40" s="41"/>
      <c r="E40" s="41"/>
      <c r="F40" s="84"/>
      <c r="G40" s="83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01"/>
      <c r="J58" s="101"/>
    </row>
    <row r="59" spans="8:10" ht="15.75">
      <c r="H59" s="7"/>
      <c r="I59" s="100"/>
      <c r="J59" s="100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J35:K35"/>
    <mergeCell ref="I58:J58"/>
    <mergeCell ref="I59:J59"/>
    <mergeCell ref="B31:D31"/>
    <mergeCell ref="B32:D32"/>
    <mergeCell ref="F32:G32"/>
    <mergeCell ref="J34:K34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wA/ZZgudeorNKxMqDpFwskMCf9ZE2LyV+6GYWu5/2N4=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b7xdIVzI6fE5yzIqX3+Cqo4HfQzeIWcG+ZXecc8pzns=</DigestValue>
    </Reference>
  </SignedInfo>
  <SignatureValue>JrBCQ8LV2BpCVoPPZdKXkvY83INdRLeP+HVUyoQhOslxorQ5vjw20YrtNUnkgG8oSKIkE+F+h0un
zc99lTld4sdEfDLO0r8nDbgRIflc3m2UUjU4hYzK3AKJCECLwjvyRRWTLFeytoqLdyZTmFb2MrkS
4GFKUahERlhAF8HkZyTx4eK3Ad/UUwLfvCfDSmaUUYC5apT1y1cMQc4IT+j7rNfuaEstsaQuuhC5
FEZJop1VfTIVUylbFz8JvXcgoFr/bUgOKz32p7uFWuYfcRaR726V2BqB27RjYwSNu+N7wqmIojUE
goeSIkvEnqfjwiL9L1JNT416tFl1s/yBTd7yRA==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XPY5csdtXaZtTBHKf/hFKuELC1sCgFnR0HYtwWqnkUI=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R6qMmAm6J1dGXUxHDrTB6Nvyy/otHX8I+VM9db3dML4=</DigestValue>
      </Reference>
      <Reference URI="/xl/sharedStrings.xml?ContentType=application/vnd.openxmlformats-officedocument.spreadsheetml.sharedStrings+xml">
        <DigestMethod Algorithm="http://www.w3.org/2001/04/xmlenc#sha256"/>
        <DigestValue>5qt7yjx6i5geXTITIjJTLdp+TrpYpP1HXZM51H3U6G0=</DigestValue>
      </Reference>
      <Reference URI="/xl/styles.xml?ContentType=application/vnd.openxmlformats-officedocument.spreadsheetml.styles+xml">
        <DigestMethod Algorithm="http://www.w3.org/2001/04/xmlenc#sha256"/>
        <DigestValue>94dQ3udgWBKQ1pINopWPrOFLsvphJwEqNLW5oSGqyrA=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bjMg2ueBgJS71TqdzPVc8giMxsQq5QfTW3Vpz2nlAm4=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FJj3XJNBEOeJ6daq/82eMoMUjeg2eudSU/cfFcWrsR0=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2025-08-22T07:49:32Z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2025-08-22T07:49:32Z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/zwLOCcGTUSIhyaCpKAxPwj8B1TovMZ9OxZYW1qyQ6c=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ltc8+WygCTQEoRwAsqCzBXtO2mi77Wlkvh1yUo/ICxA=</DigestValue>
    </Reference>
  </SignedInfo>
  <SignatureValue>mqQT1F/OT3BO759TnhJoNa5TI8FeIF4SZOk0tmX/ZFGFyXXCaUgT2F7CTliSr74ueGUXV2gWEZi6
Zh6x2OyjGh/cLyl+wE6SsBkUQXh5tFM4j7paXOf/rj5k46Thtg7pzMTrVcdpxDtVuipQ69VOm1nD
BWwE29tDhcMR0w2mYXiqccwGFe9eKRoZDFkl2wkrzfeSwao1AH/3RAIEB2KZGbcB43v6LhF/+BpL
/n1BUFfyZMCay34ohbaKVYHCKtlaoZgAiRVW8t20uj5VmLLEaPIipSS3UuvszPRLJz+fUwX/ETl9
pprhUTTCMpihXxxHZ4aUTOzIY72Guj6JOS0cFw==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XPY5csdtXaZtTBHKf/hFKuELC1sCgFnR0HYtwWqnkUI=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R6qMmAm6J1dGXUxHDrTB6Nvyy/otHX8I+VM9db3dML4=</DigestValue>
      </Reference>
      <Reference URI="/xl/sharedStrings.xml?ContentType=application/vnd.openxmlformats-officedocument.spreadsheetml.sharedStrings+xml">
        <DigestMethod Algorithm="http://www.w3.org/2001/04/xmlenc#sha256"/>
        <DigestValue>5qt7yjx6i5geXTITIjJTLdp+TrpYpP1HXZM51H3U6G0=</DigestValue>
      </Reference>
      <Reference URI="/xl/styles.xml?ContentType=application/vnd.openxmlformats-officedocument.spreadsheetml.styles+xml">
        <DigestMethod Algorithm="http://www.w3.org/2001/04/xmlenc#sha256"/>
        <DigestValue>94dQ3udgWBKQ1pINopWPrOFLsvphJwEqNLW5oSGqyrA=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bjMg2ueBgJS71TqdzPVc8giMxsQq5QfTW3Vpz2nlAm4=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FJj3XJNBEOeJ6daq/82eMoMUjeg2eudSU/cfFcWrsR0=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2025-08-22T08:22:57Z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2025-08-22T08:22:57Z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MY DUNG</cp:lastModifiedBy>
  <cp:lastPrinted>2025-08-21T03:35:22Z</cp:lastPrinted>
  <dcterms:created xsi:type="dcterms:W3CDTF">2021-01-04T12:03:55Z</dcterms:created>
  <dcterms:modified xsi:type="dcterms:W3CDTF">2025-08-22T03:10:34Z</dcterms:modified>
</cp:coreProperties>
</file>