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10920" windowHeight="78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7" i="1" l="1"/>
  <c r="G28" i="1" s="1"/>
  <c r="E16" i="1" l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<sst xmlns="http://schemas.openxmlformats.org/spreadsheetml/2006/main" count="41" uniqueCount="40">
  <si>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</si>
  <si>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</si>
  <si>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</si>
  <si>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</si>
  <si>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</si>
  <si>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</si>
  <si>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</si>
  <si>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</si>
  <si>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</si>
  <si>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</si>
  <si>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</si>
  <si>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</si>
  <si>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</si>
  <si>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</si>
  <si>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</si>
  <si>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</si>
  <si>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</si>
  <si>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</si>
  <si>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</si>
  <si>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</si>
  <si>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</si>
  <si>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</si>
  <si>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</si>
  <si>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</si>
  <si>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</si>
  <si>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</si>
  <si>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</si>
  <si>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</si>
  <si>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</si>
  <si>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</si>
  <si>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</si>
  <si>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</si>
  <si>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</si>
  <si>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</si>
  <si>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</si>
  <si>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</si>
  <si>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</si>
  <si>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</si>
  <si>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31/07/2025 đến ngày 31/07/2025</t>
  </si>
  <si>
    <t>From Jul 31st to Jul 31st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</si>
</sst>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2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14" fontId="66" fillId="2" borderId="5" xfId="5" applyNumberFormat="1" applyFont="1" applyFill="1" applyBorder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topLeftCell="E11" zoomScaleNormal="100" zoomScaleSheetLayoutView="100" workbookViewId="0">
      <selection activeCell="F15" sqref="F15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4"/>
      <c r="I1" s="5"/>
      <c r="J1" s="6"/>
      <c r="K1" s="6"/>
      <c r="L1" s="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98" t="s">
        <v>2</v>
      </c>
      <c r="C5" s="98"/>
      <c r="D5" s="98"/>
      <c r="E5" s="98"/>
      <c r="F5" s="98"/>
      <c r="G5" s="98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06" t="s">
        <v>30</v>
      </c>
      <c r="F11" s="106"/>
      <c r="G11" s="106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07" t="s">
        <v>34</v>
      </c>
      <c r="F12" s="107"/>
      <c r="G12" s="107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08" t="s">
        <v>33</v>
      </c>
      <c r="F13" s="108"/>
      <c r="G13" s="108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09" t="s">
        <v>38</v>
      </c>
      <c r="F14" s="109"/>
      <c r="G14" s="109"/>
      <c r="H14" s="2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58" t="s">
        <v>39</v>
      </c>
      <c r="F15" s="59"/>
      <c r="G15" s="59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60" t="s">
        <v>7</v>
      </c>
      <c r="E16" s="109">
        <f>F20+1</f>
        <v>45870</v>
      </c>
      <c r="F16" s="109"/>
      <c r="G16" s="109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1">
        <f>E16</f>
        <v>45870</v>
      </c>
      <c r="F17" s="59"/>
      <c r="G17" s="59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2"/>
      <c r="F18" s="89"/>
      <c r="G18" s="90" t="s">
        <v>8</v>
      </c>
      <c r="H18" s="27"/>
      <c r="I18" s="28"/>
      <c r="J18" s="29"/>
      <c r="K18" s="29"/>
      <c r="L18" s="29"/>
    </row>
    <row r="19" spans="2:12 16381:16381" ht="39" customHeight="1">
      <c r="B19" s="91" t="s">
        <v>9</v>
      </c>
      <c r="C19" s="110" t="s">
        <v>10</v>
      </c>
      <c r="D19" s="111"/>
      <c r="E19" s="111"/>
      <c r="F19" s="92" t="s">
        <v>11</v>
      </c>
      <c r="G19" s="92" t="s">
        <v>11</v>
      </c>
      <c r="H19" s="18"/>
      <c r="I19" s="19"/>
      <c r="J19" s="20"/>
      <c r="K19" s="20"/>
      <c r="L19" s="20"/>
    </row>
    <row r="20" spans="2:12 16381:16381" ht="18.75" customHeight="1">
      <c r="B20" s="93"/>
      <c r="C20" s="94"/>
      <c r="D20" s="95"/>
      <c r="E20" s="95"/>
      <c r="F20" s="97">
        <v>45869</v>
      </c>
      <c r="G20" s="97">
        <v>45868</v>
      </c>
      <c r="H20" s="18"/>
      <c r="I20" s="19"/>
      <c r="J20" s="20"/>
      <c r="K20" s="20"/>
      <c r="L20" s="20"/>
    </row>
    <row r="21" spans="2:12 16381:16381" ht="39" customHeight="1">
      <c r="B21" s="63">
        <v>1</v>
      </c>
      <c r="C21" s="104" t="s">
        <v>22</v>
      </c>
      <c r="D21" s="112"/>
      <c r="E21" s="112"/>
      <c r="F21" s="64"/>
      <c r="G21" s="64"/>
      <c r="H21" s="30"/>
      <c r="I21" s="30"/>
    </row>
    <row r="22" spans="2:12 16381:16381" ht="39" customHeight="1">
      <c r="B22" s="65">
        <v>1.1000000000000001</v>
      </c>
      <c r="C22" s="66"/>
      <c r="D22" s="113" t="s">
        <v>23</v>
      </c>
      <c r="E22" s="113"/>
      <c r="F22" s="96">
        <v>88800405456</v>
      </c>
      <c r="G22" s="96">
        <v>89756189516</v>
      </c>
      <c r="H22" s="39"/>
      <c r="I22" s="39"/>
      <c r="J22" s="39"/>
      <c r="K22" s="40"/>
    </row>
    <row r="23" spans="2:12 16381:16381" ht="39" customHeight="1">
      <c r="B23" s="65">
        <v>1.2</v>
      </c>
      <c r="C23" s="66"/>
      <c r="D23" s="113" t="s">
        <v>24</v>
      </c>
      <c r="E23" s="113"/>
      <c r="F23" s="88"/>
      <c r="G23" s="88"/>
      <c r="H23" s="39"/>
      <c r="I23" s="39"/>
      <c r="J23" s="29"/>
    </row>
    <row r="24" spans="2:12 16381:16381" ht="39" customHeight="1">
      <c r="B24" s="65">
        <v>1.3</v>
      </c>
      <c r="C24" s="66"/>
      <c r="D24" s="113" t="s">
        <v>25</v>
      </c>
      <c r="E24" s="114"/>
      <c r="F24" s="88">
        <v>13797.35</v>
      </c>
      <c r="G24" s="88">
        <v>13736.61</v>
      </c>
      <c r="H24" s="39"/>
      <c r="I24" s="39"/>
      <c r="J24" s="39"/>
      <c r="K24" s="40"/>
      <c r="XFA24" s="38"/>
    </row>
    <row r="25" spans="2:12 16381:16381" ht="39" customHeight="1">
      <c r="B25" s="63">
        <v>2</v>
      </c>
      <c r="C25" s="104" t="s">
        <v>26</v>
      </c>
      <c r="D25" s="105"/>
      <c r="E25" s="105"/>
      <c r="F25" s="67"/>
      <c r="G25" s="67"/>
      <c r="I25" s="28"/>
      <c r="J25" s="38"/>
      <c r="K25" s="38"/>
    </row>
    <row r="26" spans="2:12 16381:16381" ht="39" customHeight="1">
      <c r="B26" s="65">
        <v>2.1</v>
      </c>
      <c r="C26" s="66"/>
      <c r="D26" s="68" t="s">
        <v>27</v>
      </c>
      <c r="E26" s="68"/>
      <c r="F26" s="69">
        <v>8958.82</v>
      </c>
      <c r="G26" s="69">
        <v>8958.82</v>
      </c>
      <c r="I26" s="28"/>
      <c r="J26" s="38"/>
      <c r="K26" s="38"/>
      <c r="L26" s="29"/>
    </row>
    <row r="27" spans="2:12 16381:16381" ht="39" customHeight="1">
      <c r="B27" s="65">
        <v>2.2000000000000002</v>
      </c>
      <c r="C27" s="66"/>
      <c r="D27" s="68" t="s">
        <v>28</v>
      </c>
      <c r="E27" s="68"/>
      <c r="F27" s="69">
        <f>F26*F24</f>
        <v>123607975.127</v>
      </c>
      <c r="G27" s="69">
        <f>G26*G24</f>
        <v>123063816.40019999</v>
      </c>
      <c r="I27" s="28"/>
      <c r="J27" s="38"/>
      <c r="K27" s="38"/>
      <c r="L27" s="29"/>
    </row>
    <row r="28" spans="2:12 16381:16381" ht="39" customHeight="1">
      <c r="B28" s="65">
        <v>2.2999999999999998</v>
      </c>
      <c r="C28" s="66"/>
      <c r="D28" s="68" t="s">
        <v>37</v>
      </c>
      <c r="E28" s="68"/>
      <c r="F28" s="70">
        <f>F27/F22</f>
        <v>1.3919753461964419E-3</v>
      </c>
      <c r="G28" s="70">
        <f>G27/G22</f>
        <v>1.3710900280393761E-3</v>
      </c>
      <c r="H28" s="36"/>
      <c r="I28" s="28"/>
      <c r="J28" s="38"/>
      <c r="K28" s="38"/>
      <c r="L28" s="29"/>
    </row>
    <row r="29" spans="2:12 16381:16381" ht="12" customHeight="1">
      <c r="B29" s="71"/>
      <c r="C29" s="71"/>
      <c r="D29" s="72"/>
      <c r="E29" s="72"/>
      <c r="F29" s="73"/>
      <c r="G29" s="73"/>
      <c r="H29" s="27"/>
      <c r="I29" s="28"/>
      <c r="J29" s="31"/>
      <c r="K29" s="32"/>
      <c r="L29" s="29"/>
    </row>
    <row r="30" spans="2:12 16381:16381" ht="37.5" customHeight="1">
      <c r="B30" s="74" t="s">
        <v>12</v>
      </c>
      <c r="C30" s="74"/>
      <c r="D30" s="74"/>
      <c r="E30" s="75"/>
      <c r="F30" s="99" t="s">
        <v>13</v>
      </c>
      <c r="G30" s="99"/>
      <c r="H30" s="24"/>
      <c r="I30" s="25"/>
      <c r="J30" s="37"/>
      <c r="K30" s="33"/>
      <c r="L30" s="33"/>
    </row>
    <row r="31" spans="2:12 16381:16381" ht="15" customHeight="1">
      <c r="B31" s="117" t="s">
        <v>14</v>
      </c>
      <c r="C31" s="117"/>
      <c r="D31" s="117"/>
      <c r="E31" s="76"/>
      <c r="F31" s="100" t="s">
        <v>15</v>
      </c>
      <c r="G31" s="100"/>
      <c r="H31" s="24"/>
      <c r="I31" s="25"/>
      <c r="J31" s="33"/>
      <c r="K31" s="34"/>
      <c r="L31" s="34"/>
    </row>
    <row r="32" spans="2:12 16381:16381" ht="15.75">
      <c r="B32" s="118"/>
      <c r="C32" s="118"/>
      <c r="D32" s="118"/>
      <c r="E32" s="77"/>
      <c r="F32" s="119"/>
      <c r="G32" s="119"/>
      <c r="H32" s="24"/>
      <c r="I32" s="25"/>
      <c r="J32" s="33"/>
      <c r="K32" s="34"/>
      <c r="L32" s="34"/>
    </row>
    <row r="33" spans="2:12" ht="15.75">
      <c r="B33" s="77"/>
      <c r="C33" s="77"/>
      <c r="D33" s="77"/>
      <c r="E33" s="77"/>
      <c r="F33" s="78"/>
      <c r="G33" s="79"/>
      <c r="H33" s="24"/>
      <c r="I33" s="25"/>
      <c r="J33" s="33"/>
      <c r="K33" s="34"/>
      <c r="L33" s="34"/>
    </row>
    <row r="34" spans="2:12" ht="15.75">
      <c r="B34" s="80"/>
      <c r="C34" s="80"/>
      <c r="D34" s="80"/>
      <c r="E34" s="80"/>
      <c r="F34" s="81"/>
      <c r="G34" s="82"/>
      <c r="H34" s="24"/>
      <c r="I34" s="25"/>
      <c r="J34" s="116"/>
      <c r="K34" s="116"/>
      <c r="L34" s="34"/>
    </row>
    <row r="35" spans="2:12" ht="51" customHeight="1">
      <c r="B35" s="41"/>
      <c r="C35" s="41"/>
      <c r="D35" s="41"/>
      <c r="E35" s="41"/>
      <c r="F35" s="81"/>
      <c r="G35" s="82"/>
      <c r="H35" s="24"/>
      <c r="I35" s="25"/>
      <c r="J35" s="115"/>
      <c r="K35" s="115"/>
      <c r="L35" s="34"/>
    </row>
    <row r="36" spans="2:12" ht="15.75">
      <c r="B36" s="75"/>
      <c r="C36" s="75"/>
      <c r="D36" s="75"/>
      <c r="E36" s="75"/>
      <c r="F36" s="81"/>
      <c r="G36" s="82"/>
      <c r="H36" s="24"/>
      <c r="I36" s="25"/>
      <c r="J36" s="33"/>
      <c r="K36" s="34"/>
      <c r="L36" s="34"/>
    </row>
    <row r="37" spans="2:12" ht="15.75">
      <c r="B37" s="75"/>
      <c r="C37" s="75"/>
      <c r="D37" s="75"/>
      <c r="E37" s="75"/>
      <c r="F37" s="81"/>
      <c r="G37" s="82"/>
      <c r="H37" s="24"/>
      <c r="I37" s="25"/>
      <c r="J37" s="33"/>
      <c r="K37" s="34"/>
      <c r="L37" s="34"/>
    </row>
    <row r="38" spans="2:12" ht="15.75">
      <c r="B38" s="83" t="s">
        <v>16</v>
      </c>
      <c r="C38" s="83"/>
      <c r="D38" s="83"/>
      <c r="E38" s="83"/>
      <c r="F38" s="84" t="s">
        <v>18</v>
      </c>
      <c r="G38" s="83"/>
      <c r="H38" s="24"/>
      <c r="I38" s="25"/>
      <c r="J38" s="33"/>
      <c r="K38" s="34"/>
      <c r="L38" s="34"/>
    </row>
    <row r="39" spans="2:12" ht="15" customHeight="1">
      <c r="B39" s="85" t="s">
        <v>36</v>
      </c>
      <c r="C39" s="80"/>
      <c r="D39" s="80"/>
      <c r="E39" s="80"/>
      <c r="F39" s="85"/>
      <c r="G39" s="86"/>
      <c r="H39" s="24"/>
      <c r="I39" s="25"/>
      <c r="J39" s="33"/>
      <c r="K39" s="34"/>
      <c r="L39" s="34"/>
    </row>
    <row r="40" spans="2:12" ht="15.75" customHeight="1">
      <c r="B40" s="87" t="s">
        <v>35</v>
      </c>
      <c r="C40" s="41"/>
      <c r="D40" s="41"/>
      <c r="E40" s="41"/>
      <c r="F40" s="87"/>
      <c r="G40" s="86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6"/>
      <c r="J58" s="116"/>
    </row>
    <row r="59" spans="8:10" ht="15.75">
      <c r="H59" s="7"/>
      <c r="I59" s="115"/>
      <c r="J59" s="115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4GkEicppyOPz92wExciNKwCMV6Y++hUAUgPjb3RFdbg=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taIzy5GUDml5/ti0QDN/CcKCAI4VvYr2/kT58VSIgi4=</DigestValue>
    </Reference>
  </SignedInfo>
  <SignatureValue>T9Xv2WyexNZWcHGhI0r72jJZONjSEr/AWtckMz7aupgqLa48FOEBW59B+9VCD0EqGDeJIE2WA4tp
jtdY8YMtVL2bFsToq4hqbXlpkspzSB0ZbML5zTNDNXH13NKnYYi5bVaj9+5aKqdTXJaL+MHw1gYY
A9YJ7O2Bk7EEMB0nhrwY1tntwT3r05o/o/9FStuLZPcI2gjZiP0I0VKpTPEN1LOqDtVEcWpidJou
iww6R+uJRyad2VdgraAOYaweEaNgia39zwBYvz7vZ+XY7P3oa3c8M6IG7kutCJPUrZIPD+kGp2SF
xH+bM8G5agK5fXLQM+s7UXMO3TI09kKyKfcJEg==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m1P8JCBsvKBqAkRrlpaH/MGS76/dl0ZXpLBBpJNpjL8=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VzcjsJr9nV9xjcSWGuUSPJfm0AEobpBzXqfmfGfbQsc=</DigestValue>
      </Reference>
      <Reference URI="/xl/styles.xml?ContentType=application/vnd.openxmlformats-officedocument.spreadsheetml.styles+xml">
        <DigestMethod Algorithm="http://www.w3.org/2001/04/xmlenc#sha256"/>
        <DigestValue>ON6yi4IPOvkPpPI05Txmm7hzRjNT3yvjZosW0sH1w68=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KmQZFZIOtvwvOJJaEx7ZjJDt+D4d0kW1Ce+CCG3SL+w=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xI26GxPNdDgx01ormKc/Ws599YQYVLZaNHYiLQjuuw0=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2025-08-01T07:15:13Z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2025-08-01T07:15:13Z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qdRNWcKLeEyx9FQxu6p5X9c42AriMHZAAE3R+Df89UU=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IDmpicIcJpSQ+4uK72zC+cSDtt60WI9Vsr6EmXriCJc=</DigestValue>
    </Reference>
  </SignedInfo>
  <SignatureValue>PY95iEeOZyE4+ljZq9sBTO41JC1Ow0Te26noO4gG++wv02WwInKKm1BG7weTpWJMstKSxZgDq5tC
y6snxi7P0KYMsOKcAzCZ8JQGdJqhAbnUheqHDePg0+F/yaUZg4/pSFBe98Q8zHVjcKA3wIdNDurl
DhcKv6nfII8vVZ7djGQN5ZdpMjk3toWwO14mdJrxoWqnY4cVA6EoOUYD5k66K5MHAu5cz+BI4+vU
vnuQ4MGXK8N6LjJMDDX5b0koUSQQyIt5IK/0PxPhkGHUUluf3MBLUU8oAep2tZflq0F4l/7MvNvl
UemaeBLPVDlCd4xkIUDz3yFO4JtMfwZ0DCMuFA==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m1P8JCBsvKBqAkRrlpaH/MGS76/dl0ZXpLBBpJNpjL8=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VzcjsJr9nV9xjcSWGuUSPJfm0AEobpBzXqfmfGfbQsc=</DigestValue>
      </Reference>
      <Reference URI="/xl/styles.xml?ContentType=application/vnd.openxmlformats-officedocument.spreadsheetml.styles+xml">
        <DigestMethod Algorithm="http://www.w3.org/2001/04/xmlenc#sha256"/>
        <DigestValue>ON6yi4IPOvkPpPI05Txmm7hzRjNT3yvjZosW0sH1w68=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KmQZFZIOtvwvOJJaEx7ZjJDt+D4d0kW1Ce+CCG3SL+w=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xI26GxPNdDgx01ormKc/Ws599YQYVLZaNHYiLQjuuw0=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2025-08-01T10:05:41Z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2025-08-01T10:05:41Z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2025-08-01T06:53:02Z</dcterms:modified>
</cp:coreProperties>
</file>