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5\06.2025\"/>
    </mc:Choice>
  </mc:AlternateContent>
  <bookViews>
    <workbookView xWindow="0" yWindow="0" windowWidth="28800" windowHeight="11580" tabRatio="944" firstSheet="5" activeTab="13"/>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BCDanhMucDauTu_06029!$A$1:$H$86</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E23" i="28" l="1"/>
  <c r="I26" i="8" s="1"/>
  <c r="D29" i="20" s="1"/>
  <c r="E35" i="21" s="1"/>
  <c r="E27" i="22" s="1"/>
  <c r="F36" i="23" s="1"/>
  <c r="A23" i="28"/>
  <c r="A26" i="8" s="1"/>
  <c r="A29" i="20" s="1"/>
  <c r="A35" i="21" s="1"/>
  <c r="A27" i="22" s="1"/>
  <c r="A36" i="23" s="1"/>
  <c r="D10" i="28" l="1"/>
  <c r="A5" i="28"/>
  <c r="B3" i="19" l="1"/>
  <c r="B4" i="19" l="1"/>
  <c r="B5" i="19" l="1"/>
  <c r="A5" i="20"/>
  <c r="A4" i="21" s="1"/>
  <c r="A4" i="23"/>
  <c r="A4" i="22"/>
  <c r="C10" i="20"/>
  <c r="C9" i="21" s="1"/>
  <c r="C9" i="22" s="1"/>
  <c r="C9" i="23" s="1"/>
  <c r="C4" i="19" l="1"/>
  <c r="C3" i="19"/>
  <c r="C6" i="19" l="1"/>
  <c r="C7" i="19"/>
  <c r="B2" i="19" l="1"/>
  <c r="C2" i="19"/>
  <c r="A5" i="8" l="1"/>
  <c r="D10" i="8"/>
  <c r="C5" i="19"/>
</calcChain>
</file>

<file path=xl/sharedStrings.xml><?xml version="1.0" encoding="utf-8"?>
<sst xmlns="http://schemas.openxmlformats.org/spreadsheetml/2006/main" count="1015" uniqueCount="687">
  <si>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</si>
  <si>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</si>
  <si>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</si>
  <si>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</si>
  <si>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</si>
  <si>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</si>
  <si>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</si>
  <si>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</si>
  <si>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</si>
  <si>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</si>
  <si>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</si>
  <si>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</si>
  <si>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</si>
  <si>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</si>
  <si>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</si>
  <si>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</si>
  <si>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</si>
  <si>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</si>
  <si>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</si>
  <si>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</si>
  <si>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</si>
  <si>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</si>
  <si>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</si>
  <si>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</si>
  <si>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</si>
  <si>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</si>
  <si>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</si>
  <si>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</si>
  <si>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</si>
  <si>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</si>
  <si>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</si>
  <si>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</si>
  <si>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</si>
  <si>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</si>
  <si>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</si>
  <si>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</si>
  <si>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</si>
  <si>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</si>
  <si>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</si>
  <si>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</si>
  <si>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</si>
  <si>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</si>
  <si>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</si>
  <si>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</si>
  <si>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</si>
  <si>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</si>
  <si>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</si>
  <si>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</si>
  <si>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</si>
  <si>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</si>
  <si>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</si>
  <si>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</si>
  <si>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</si>
  <si>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</si>
  <si>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</si>
  <si>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</si>
  <si>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</si>
  <si>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</si>
  <si>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</si>
  <si>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</si>
  <si>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</si>
  <si>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</si>
  <si>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</si>
  <si>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</si>
  <si>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</si>
  <si>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</si>
  <si>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</si>
  <si>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</si>
  <si>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</si>
  <si>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</si>
  <si>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</si>
  <si>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</si>
  <si>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</si>
  <si>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</si>
  <si>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</si>
  <si>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</si>
  <si>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</si>
  <si>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</si>
  <si>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</si>
  <si>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</si>
  <si>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</si>
  <si>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</si>
  <si>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</si>
  <si>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</si>
  <si>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</si>
  <si>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</si>
  <si>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</si>
  <si>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</si>
  <si>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</si>
  <si>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</si>
  <si>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</si>
  <si>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</si>
  <si>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</si>
  <si>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</si>
  <si>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</si>
  <si>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</si>
  <si>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</si>
  <si>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</si>
  <si>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</si>
  <si>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</si>
  <si>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</si>
  <si>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</si>
  <si>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</si>
  <si>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</si>
  <si>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</si>
  <si>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</si>
  <si>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</si>
  <si>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</si>
  <si>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</si>
  <si>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</si>
  <si>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</si>
  <si>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</si>
  <si>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</si>
  <si>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</si>
  <si>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</si>
  <si>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</si>
  <si>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</si>
  <si>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</si>
  <si>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</si>
  <si>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</si>
  <si>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</si>
  <si>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</si>
  <si>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</si>
  <si>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</si>
  <si>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</si>
  <si>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</si>
  <si>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</si>
  <si>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</si>
  <si>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</si>
  <si>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</si>
  <si>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</si>
  <si>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</si>
  <si>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</si>
  <si>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</si>
  <si>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</si>
  <si>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</si>
  <si>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</si>
  <si>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</si>
  <si>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</si>
  <si>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</si>
  <si>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</si>
  <si>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</si>
  <si>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</si>
  <si>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</si>
  <si>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</si>
  <si>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</si>
  <si>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</si>
  <si>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</si>
  <si>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</si>
  <si>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</si>
  <si>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</si>
  <si>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</si>
  <si>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</si>
  <si>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</si>
  <si>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</si>
  <si>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</si>
  <si>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</si>
  <si>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</si>
  <si>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</si>
  <si>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</si>
  <si>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</si>
  <si>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</si>
  <si>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</si>
  <si>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</si>
  <si>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</si>
  <si>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</si>
  <si>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</si>
  <si>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</si>
  <si>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</si>
  <si>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</si>
  <si>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</si>
  <si>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</si>
  <si>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</si>
  <si>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</si>
  <si>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</si>
  <si>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</si>
  <si>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</si>
  <si>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</si>
  <si>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</si>
  <si>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</si>
  <si>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</si>
  <si>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</si>
  <si>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</si>
  <si>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</si>
  <si>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</si>
  <si>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</si>
  <si>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</si>
  <si>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</si>
  <si>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</si>
  <si>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</si>
  <si>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</si>
  <si>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</si>
  <si>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</si>
  <si>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</si>
  <si>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</si>
  <si>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</si>
  <si>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</si>
  <si>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</si>
  <si>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</si>
  <si>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</si>
  <si>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</si>
  <si>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</si>
  <si>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</si>
  <si>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</si>
  <si>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</si>
  <si>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</si>
  <si>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</si>
  <si>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</si>
  <si>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</si>
  <si>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</si>
  <si>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</si>
  <si>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</si>
  <si>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</si>
  <si>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</si>
  <si>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</si>
  <si>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</si>
  <si>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</si>
  <si>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</si>
  <si>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</si>
  <si>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</si>
  <si>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</si>
  <si>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</si>
  <si>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</si>
  <si>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</si>
  <si>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</si>
  <si>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</si>
  <si>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</si>
  <si>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</si>
  <si>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</si>
  <si>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</si>
  <si>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</si>
  <si>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</si>
  <si>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</si>
  <si>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</si>
  <si>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</si>
  <si>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</si>
  <si>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</si>
  <si>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</si>
  <si>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</si>
  <si>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</si>
  <si>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</si>
  <si>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</si>
  <si>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</si>
  <si>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</si>
  <si>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</si>
  <si>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</si>
  <si>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</si>
  <si>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</si>
  <si>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</si>
  <si>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</si>
  <si>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</si>
  <si>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</si>
  <si>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</si>
  <si>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</si>
  <si>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</si>
  <si>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</si>
  <si>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</si>
  <si>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</si>
  <si>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</si>
  <si>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</si>
  <si>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</si>
  <si>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</si>
  <si>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</si>
  <si>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</si>
  <si>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</si>
  <si>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</si>
  <si>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</si>
  <si>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</si>
  <si>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</si>
  <si>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</si>
  <si>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</si>
  <si>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</si>
  <si>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</si>
  <si>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</si>
  <si>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</si>
  <si>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</si>
  <si>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</si>
  <si>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</si>
  <si>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</si>
  <si>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</si>
  <si>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</si>
  <si>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</si>
  <si>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</si>
  <si>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</si>
  <si>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</si>
  <si>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</si>
  <si>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</si>
  <si>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</si>
  <si>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</si>
  <si>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</si>
  <si>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</si>
  <si>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</si>
  <si>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</si>
  <si>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</si>
  <si>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</si>
  <si>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</si>
  <si>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</si>
  <si>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</si>
  <si>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</si>
  <si>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</si>
  <si>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</si>
  <si>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</si>
  <si>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</si>
  <si>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</si>
  <si>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</si>
  <si>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</si>
  <si>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</si>
  <si>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</si>
  <si>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</si>
  <si>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</si>
  <si>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</si>
  <si>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</si>
  <si>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</si>
  <si>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</si>
  <si>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</si>
  <si>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</si>
  <si>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</si>
  <si>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</si>
  <si>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</si>
  <si>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</si>
  <si>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</si>
  <si>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</si>
  <si>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</si>
  <si>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</si>
  <si>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</si>
  <si>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</si>
  <si>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</si>
  <si>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</si>
  <si>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</si>
  <si>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</si>
  <si>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</si>
  <si>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</si>
  <si>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</si>
  <si>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</si>
  <si>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</si>
  <si>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</si>
  <si>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</si>
  <si>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</si>
  <si>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</si>
  <si>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</si>
  <si>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</si>
  <si>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</si>
  <si>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</si>
  <si>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</si>
  <si>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</si>
  <si>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</si>
  <si>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</si>
  <si>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</si>
  <si>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</si>
  <si>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</si>
  <si>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</si>
  <si>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</si>
  <si>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</si>
  <si>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</si>
  <si>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</si>
  <si>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</si>
  <si>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</si>
  <si>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</si>
  <si>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</si>
  <si>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</si>
  <si>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</si>
  <si>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</si>
  <si>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</si>
  <si>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</si>
  <si>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</si>
  <si>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</si>
  <si>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</si>
  <si>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</si>
  <si>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</si>
  <si>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</si>
  <si>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</si>
  <si>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</si>
  <si>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</si>
  <si>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</si>
  <si>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</si>
  <si>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</si>
  <si>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</si>
  <si>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</si>
  <si>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</si>
  <si>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</si>
  <si>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</si>
  <si>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</si>
  <si>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</si>
  <si>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</si>
  <si>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</si>
  <si>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</si>
  <si>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</si>
  <si>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</si>
  <si>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</si>
  <si>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</si>
  <si>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</si>
  <si>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</si>
  <si>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</si>
  <si>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</si>
  <si>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</si>
  <si>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</si>
  <si>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</si>
  <si>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</si>
  <si>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</si>
  <si>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</si>
  <si>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</si>
  <si>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</si>
  <si>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</si>
  <si>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</si>
  <si>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</si>
  <si>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</si>
  <si>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</si>
  <si>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</si>
  <si>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</si>
  <si>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</si>
  <si>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</si>
  <si>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</si>
  <si>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</si>
  <si>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</si>
  <si>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</si>
  <si>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</si>
  <si>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</si>
  <si>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</si>
  <si>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</si>
  <si>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</si>
  <si>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</si>
  <si>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</si>
  <si>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</si>
  <si>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</si>
  <si>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</si>
  <si>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</si>
  <si>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</si>
  <si>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</si>
  <si>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</si>
  <si>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</si>
  <si>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</si>
  <si>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</si>
  <si>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</si>
  <si>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</si>
  <si>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</si>
  <si>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</si>
  <si>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</si>
  <si>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</si>
  <si>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</si>
  <si>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</si>
  <si>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</si>
  <si>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</si>
  <si>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</si>
  <si>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</si>
  <si>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</si>
  <si>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</si>
  <si>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</si>
  <si>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</si>
  <si>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</si>
  <si>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</si>
  <si>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</si>
  <si>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</si>
  <si>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</si>
  <si>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</si>
  <si>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</si>
  <si>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</si>
  <si>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</si>
  <si>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</si>
  <si>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</si>
  <si>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</si>
  <si>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</si>
  <si>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</si>
  <si>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</si>
  <si>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</si>
  <si>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</si>
  <si>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</si>
  <si>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</si>
  <si>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</si>
  <si>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</si>
  <si>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</si>
  <si>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</si>
  <si>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</si>
  <si>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</si>
  <si>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</si>
  <si>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</si>
  <si>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</si>
  <si>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</si>
  <si>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</si>
  <si>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</si>
  <si>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</si>
  <si>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</si>
  <si>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</si>
  <si>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</si>
  <si>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</si>
  <si>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</si>
  <si>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</si>
  <si>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</si>
  <si>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</si>
  <si>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</si>
  <si>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</si>
  <si>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</si>
  <si>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</si>
  <si>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</si>
  <si>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</si>
  <si>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</si>
  <si>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</si>
  <si>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</si>
  <si>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</si>
  <si>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</si>
  <si>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</si>
  <si>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</si>
  <si>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</si>
  <si>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</si>
  <si>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</si>
  <si>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</si>
  <si>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</si>
  <si>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</si>
  <si>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</si>
  <si>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</si>
  <si>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</si>
  <si>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</si>
  <si>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</si>
  <si>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</si>
  <si>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</si>
  <si>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</si>
  <si>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</si>
  <si>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</si>
  <si>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</si>
  <si>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</si>
  <si>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</si>
  <si>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</si>
  <si>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</si>
  <si>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</si>
  <si>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</si>
  <si>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</si>
  <si>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</si>
  <si>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</si>
  <si>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</si>
  <si>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</si>
  <si>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</si>
  <si>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</si>
  <si>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</si>
  <si>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</si>
  <si>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</si>
  <si>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</si>
  <si>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</si>
  <si>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</si>
  <si>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</si>
  <si>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</si>
  <si>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</si>
  <si>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</si>
  <si>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</si>
  <si>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</si>
  <si>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</si>
  <si>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</si>
  <si>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</si>
  <si>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</si>
  <si>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</si>
  <si>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</si>
  <si>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</si>
  <si>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</si>
  <si>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</si>
  <si>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</si>
  <si>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</si>
  <si>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</si>
  <si>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</si>
  <si>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</si>
  <si>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</si>
  <si>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</si>
  <si>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</si>
  <si>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</si>
  <si>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</si>
  <si>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</si>
  <si>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</si>
  <si>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</si>
  <si>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</si>
  <si>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</si>
  <si>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</si>
  <si>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</si>
  <si>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</si>
  <si>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</si>
  <si>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</si>
  <si>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</si>
  <si>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</si>
  <si>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</si>
  <si>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</si>
  <si>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</si>
  <si>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</si>
  <si>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</si>
  <si>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</si>
  <si>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</si>
  <si>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</si>
  <si>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</si>
  <si>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</si>
  <si>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</si>
  <si>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</si>
  <si>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</si>
  <si>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</si>
  <si>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</si>
  <si>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</si>
  <si>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</si>
  <si>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</si>
  <si>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</si>
  <si>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</si>
  <si>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</si>
  <si>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</si>
  <si>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</si>
  <si>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</si>
  <si>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</si>
  <si>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</si>
  <si>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</si>
  <si>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</si>
  <si>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</si>
  <si>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</si>
  <si>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</si>
  <si>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</si>
  <si>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</si>
  <si>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</si>
  <si>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</si>
  <si>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</si>
  <si>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</si>
  <si>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</si>
  <si>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</si>
  <si>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</si>
  <si>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</si>
  <si>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</si>
  <si>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</si>
  <si>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</si>
  <si>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2247</t>
  </si>
  <si>
    <t>Đại diện được ủy quyền của Ngân hàng giám sát</t>
  </si>
  <si>
    <t>Đại diện được ủy quyền của Công ty quản lý Quỹ</t>
  </si>
  <si>
    <t>Năm 2024
Year 2024</t>
  </si>
  <si>
    <t>2246.10</t>
  </si>
  <si>
    <t xml:space="preserve">   Công ty cổ phần quản lý quỹ Kỹ Thương</t>
  </si>
  <si>
    <t xml:space="preserve">     REE             </t>
  </si>
  <si>
    <t xml:space="preserve">     VCI             </t>
  </si>
  <si>
    <t>Năm 2025
Year 2025</t>
  </si>
  <si>
    <t xml:space="preserve">     HHV             </t>
  </si>
  <si>
    <t xml:space="preserve">     VGC             </t>
  </si>
  <si>
    <t>2246.20</t>
  </si>
  <si>
    <t>Tổng các loại cổ phiếu
Total shares</t>
  </si>
  <si>
    <t>Trái phiếu
Bonds</t>
  </si>
  <si>
    <t>Các loại chứng khoán khác
Other sercurities</t>
  </si>
  <si>
    <t>Quyền mua  
Rights</t>
  </si>
  <si>
    <t>Tổng các loại chứng khoán
Total securities</t>
  </si>
  <si>
    <t>Các chỉ tiêu về hiệu quả hoạt động
Investment performance indicators</t>
  </si>
  <si>
    <t>Chi phí kiểm toán trả cho tổ chức kiểm toán (nếu phát sinh)/Giá trị tài sản ròng trung bình trong kỳ  (%)
Audit fee expense over average NAV ratio (%)</t>
  </si>
  <si>
    <t>Chi phí dịch vụ tư vấn pháp lý, dịch vụ báo giá và các dịch vụ hợp lý khác, thù lao trả cho ban đại diện quỹ/Giá trị tài sản ròng trung bình trong kỳ  (%)
Legal consultancy, OTC price quotation and other valid service fees; Board of Representatives' remuneration expense over average NAV ratio (%)</t>
  </si>
  <si>
    <t>Tốc độ vòng quay danh mục trong kỳ (%) = (Tổng giá trị danh mục mua vào + tổng giá trị danh mục bán ra)/(2 x Giá trị tài sản ròng trung bình trong kỳ)
Portfolio turnover rate (%) = (total value of buy-in portfolio + total proceeds of sale-out portfolio) / 2 / Average NAV</t>
  </si>
  <si>
    <t>Các chỉ tiêu khác 
Other indicators</t>
  </si>
  <si>
    <t>Quy mô quỹ đầu kỳ
Fund scale at the beginning of the period</t>
  </si>
  <si>
    <t>Tổng giá trị chứng chỉ quỹ đang lưu hành đầu kỳ
Total value of outstanding Fund Certificate at the beginning of period</t>
  </si>
  <si>
    <t>Tổng số lượng chứng chỉ quỹ đang lưu hành đầu kỳ
Total number of outstanding Fund Certificate at the beginning of period</t>
  </si>
  <si>
    <t>Thay đổi quy mô quỹ trong kỳ
Change of Fund scale during the period</t>
  </si>
  <si>
    <t>Số lượng chứng chỉ quỹ phát hành thêm trong kỳ
Number of Fund Certificates subscribed during the period</t>
  </si>
  <si>
    <t>Giá trị vốn thực huy động thêm trong kỳ
Net subscription amount in period</t>
  </si>
  <si>
    <t>Số lượng Chứng chỉ quỹ mua lại trong kỳ
Number of Fund Certificates redeemed during the period</t>
  </si>
  <si>
    <t>Giá trị vốn thực phải thanh toán trong kỳ khi đáp ứng lệnh của nhà đầu tư
Net redemption amount in period (based on par value)</t>
  </si>
  <si>
    <t>Quy mô quỹ cuối kỳ
Fund scale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</si>
  <si>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</si>
  <si>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biggest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</si>
  <si>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</si>
  <si>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</si>
  <si>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 xml:space="preserve">     DDV             </t>
  </si>
  <si>
    <t xml:space="preserve">     NLG             </t>
  </si>
  <si>
    <t xml:space="preserve">     GMD             </t>
  </si>
  <si>
    <t xml:space="preserve">     VCG             </t>
  </si>
  <si>
    <t>KỲ BÁO CÁO/ THIS PERIOD
31/05/2025</t>
  </si>
  <si>
    <t>Ngày 31 tháng 05 năm 2025
As at 31 May 2025</t>
  </si>
  <si>
    <t xml:space="preserve">     CTS             </t>
  </si>
  <si>
    <t xml:space="preserve">     EVF             </t>
  </si>
  <si>
    <t xml:space="preserve">     HDG             </t>
  </si>
  <si>
    <t xml:space="preserve">     NT2             </t>
  </si>
  <si>
    <t xml:space="preserve">     PLC             </t>
  </si>
  <si>
    <t xml:space="preserve">     TCM             </t>
  </si>
  <si>
    <t>Tháng 6 năm 2025/Jun 2025</t>
  </si>
  <si>
    <t>Tại ngày 30 tháng 06 năm 2025/ As at 30 Jun 2025</t>
  </si>
  <si>
    <t>Ngày 04 tháng 07 năm 2025
04 Jul 2025</t>
  </si>
  <si>
    <t>KỲ BÁO CÁO/ THIS PERIOD
30/06/2025</t>
  </si>
  <si>
    <t>Ngày 30 tháng 06 năm 2025
As at 30 Jun 2025</t>
  </si>
  <si>
    <t xml:space="preserve">     CMG             </t>
  </si>
  <si>
    <t xml:space="preserve">     DBC             </t>
  </si>
  <si>
    <t xml:space="preserve">     KLB             </t>
  </si>
  <si>
    <t xml:space="preserve">     OIL             </t>
  </si>
  <si>
    <t xml:space="preserve">     PNJ             </t>
  </si>
  <si>
    <t xml:space="preserve">     SZC             </t>
  </si>
  <si>
    <t xml:space="preserve">     VGT             </t>
  </si>
  <si>
    <t xml:space="preserve">     VTP             </t>
  </si>
  <si>
    <t>2246.22</t>
  </si>
  <si>
    <r>
      <t xml:space="preserve">Tên Quỹ:
</t>
    </r>
    <r>
      <rPr>
        <sz val="10"/>
        <color theme="1"/>
        <rFont val="Tahoma"/>
        <family val="2"/>
      </rPr>
      <t xml:space="preserve">Fund name: </t>
    </r>
  </si>
  <si>
    <r>
      <t xml:space="preserve">Quỹ Đầu Tư Cổ phiếu Doanh nghiệp vừa và nhỏ Techcom
</t>
    </r>
    <r>
      <rPr>
        <sz val="10"/>
        <color theme="1"/>
        <rFont val="Tahoma"/>
        <family val="2"/>
      </rPr>
      <t>Techcom Small and Medium Enterprise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</si>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</sst>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theme="1"/>
      <name val="Arial"/>
      <family val="2"/>
    </font>
    <font>
      <i/>
      <sz val="10"/>
      <color theme="1"/>
      <name val="Tahoma"/>
      <family val="2"/>
    </font>
    <font>
      <b/>
      <sz val="10"/>
      <color theme="1"/>
      <name val="Tahoma"/>
      <family val="2"/>
    </font>
    <font>
      <sz val="10"/>
      <color theme="1"/>
      <name val="Arial"/>
      <family val="2"/>
      <charset val="163"/>
    </font>
    <font>
      <b/>
      <sz val="8"/>
      <color rgb="FFFF0000"/>
      <name val="Tahoma"/>
      <family val="2"/>
    </font>
    <font>
      <sz val="10"/>
      <color theme="1"/>
      <name val="Calibri"/>
      <family val="2"/>
      <scheme val="minor"/>
    </font>
    <font>
      <b/>
      <sz val="10"/>
      <color theme="1"/>
      <name val="Calibri"/>
      <family val="2"/>
      <scheme val="minor"/>
    </font>
    <font>
      <b/>
      <i/>
      <sz val="10"/>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169" fontId="13" fillId="0" borderId="0" quotePrefix="1" applyFont="0" applyFill="0" applyBorder="0" applyAlignment="0">
      <protection locked="0"/>
    </xf>
    <xf numFmtId="169" fontId="24" fillId="0" borderId="0" applyFont="0" applyFill="0" applyBorder="0" applyAlignment="0" applyProtection="0"/>
    <xf numFmtId="169" fontId="19" fillId="0" borderId="0" applyFont="0" applyFill="0" applyBorder="0" applyAlignment="0" applyProtection="0"/>
    <xf numFmtId="169" fontId="24"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9" fontId="13" fillId="0" borderId="0" quotePrefix="1" applyFont="0" applyFill="0" applyBorder="0" applyAlignment="0">
      <protection locked="0"/>
    </xf>
    <xf numFmtId="9" fontId="24"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3" fontId="31" fillId="0" borderId="0" applyFont="0" applyFill="0" applyBorder="0" applyAlignment="0" applyProtection="0"/>
    <xf numFmtId="0" fontId="32" fillId="0" borderId="0" applyNumberFormat="0" applyFill="0" applyBorder="0" applyAlignment="0" applyProtection="0"/>
    <xf numFmtId="174" fontId="32" fillId="0" borderId="0" applyNumberFormat="0" applyFill="0" applyBorder="0" applyAlignment="0" applyProtection="0"/>
    <xf numFmtId="174" fontId="32" fillId="0" borderId="0" applyNumberFormat="0" applyFill="0" applyBorder="0" applyAlignment="0" applyProtection="0"/>
    <xf numFmtId="175" fontId="33" fillId="0" borderId="0" applyBorder="0"/>
    <xf numFmtId="0" fontId="13" fillId="0" borderId="0"/>
    <xf numFmtId="0" fontId="34"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5" fillId="0" borderId="0" applyFont="0" applyFill="0" applyBorder="0" applyAlignment="0" applyProtection="0"/>
    <xf numFmtId="177"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1" fillId="0" borderId="0"/>
    <xf numFmtId="0" fontId="13"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78" fontId="44"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73"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0" fontId="13" fillId="0" borderId="0"/>
    <xf numFmtId="0" fontId="46" fillId="0" borderId="0"/>
    <xf numFmtId="0" fontId="47" fillId="16" borderId="0"/>
    <xf numFmtId="9" fontId="48" fillId="0" borderId="0" applyBorder="0" applyAlignment="0" applyProtection="0"/>
    <xf numFmtId="0" fontId="49" fillId="16" borderId="0"/>
    <xf numFmtId="0" fontId="18" fillId="0" borderId="0"/>
    <xf numFmtId="174" fontId="50" fillId="17" borderId="0" applyNumberFormat="0" applyBorder="0" applyAlignment="0" applyProtection="0"/>
    <xf numFmtId="0" fontId="11" fillId="4" borderId="0" applyNumberFormat="0" applyBorder="0" applyAlignment="0" applyProtection="0"/>
    <xf numFmtId="174" fontId="50" fillId="18" borderId="0" applyNumberFormat="0" applyBorder="0" applyAlignment="0" applyProtection="0"/>
    <xf numFmtId="0" fontId="11" fillId="6" borderId="0" applyNumberFormat="0" applyBorder="0" applyAlignment="0" applyProtection="0"/>
    <xf numFmtId="174" fontId="50" fillId="19" borderId="0" applyNumberFormat="0" applyBorder="0" applyAlignment="0" applyProtection="0"/>
    <xf numFmtId="0" fontId="11" fillId="8" borderId="0" applyNumberFormat="0" applyBorder="0" applyAlignment="0" applyProtection="0"/>
    <xf numFmtId="174" fontId="50" fillId="20" borderId="0" applyNumberFormat="0" applyBorder="0" applyAlignment="0" applyProtection="0"/>
    <xf numFmtId="0" fontId="11" fillId="10" borderId="0" applyNumberFormat="0" applyBorder="0" applyAlignment="0" applyProtection="0"/>
    <xf numFmtId="174" fontId="50" fillId="21" borderId="0" applyNumberFormat="0" applyBorder="0" applyAlignment="0" applyProtection="0"/>
    <xf numFmtId="0" fontId="11" fillId="12" borderId="0" applyNumberFormat="0" applyBorder="0" applyAlignment="0" applyProtection="0"/>
    <xf numFmtId="174" fontId="50" fillId="22" borderId="0" applyNumberFormat="0" applyBorder="0" applyAlignment="0" applyProtection="0"/>
    <xf numFmtId="0" fontId="11" fillId="14" borderId="0" applyNumberFormat="0" applyBorder="0" applyAlignment="0" applyProtection="0"/>
    <xf numFmtId="0" fontId="51" fillId="16" borderId="0"/>
    <xf numFmtId="0" fontId="52" fillId="0" borderId="0"/>
    <xf numFmtId="0" fontId="53" fillId="0" borderId="0">
      <alignment wrapText="1"/>
    </xf>
    <xf numFmtId="174" fontId="50" fillId="23" borderId="0" applyNumberFormat="0" applyBorder="0" applyAlignment="0" applyProtection="0"/>
    <xf numFmtId="0" fontId="11" fillId="5" borderId="0" applyNumberFormat="0" applyBorder="0" applyAlignment="0" applyProtection="0"/>
    <xf numFmtId="174" fontId="50" fillId="24" borderId="0" applyNumberFormat="0" applyBorder="0" applyAlignment="0" applyProtection="0"/>
    <xf numFmtId="0" fontId="11" fillId="7" borderId="0" applyNumberFormat="0" applyBorder="0" applyAlignment="0" applyProtection="0"/>
    <xf numFmtId="174" fontId="50" fillId="25" borderId="0" applyNumberFormat="0" applyBorder="0" applyAlignment="0" applyProtection="0"/>
    <xf numFmtId="0" fontId="11" fillId="9" borderId="0" applyNumberFormat="0" applyBorder="0" applyAlignment="0" applyProtection="0"/>
    <xf numFmtId="174" fontId="50" fillId="20" borderId="0" applyNumberFormat="0" applyBorder="0" applyAlignment="0" applyProtection="0"/>
    <xf numFmtId="0" fontId="11" fillId="11" borderId="0" applyNumberFormat="0" applyBorder="0" applyAlignment="0" applyProtection="0"/>
    <xf numFmtId="174" fontId="50" fillId="23" borderId="0" applyNumberFormat="0" applyBorder="0" applyAlignment="0" applyProtection="0"/>
    <xf numFmtId="0" fontId="11" fillId="13" borderId="0" applyNumberFormat="0" applyBorder="0" applyAlignment="0" applyProtection="0"/>
    <xf numFmtId="174" fontId="50" fillId="26" borderId="0" applyNumberFormat="0" applyBorder="0" applyAlignment="0" applyProtection="0"/>
    <xf numFmtId="0" fontId="11" fillId="15" borderId="0" applyNumberFormat="0" applyBorder="0" applyAlignment="0" applyProtection="0"/>
    <xf numFmtId="174" fontId="54" fillId="27" borderId="0" applyNumberFormat="0" applyBorder="0" applyAlignment="0" applyProtection="0"/>
    <xf numFmtId="174" fontId="54" fillId="24" borderId="0" applyNumberFormat="0" applyBorder="0" applyAlignment="0" applyProtection="0"/>
    <xf numFmtId="174" fontId="54" fillId="25"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0" borderId="0" applyNumberFormat="0" applyBorder="0" applyAlignment="0" applyProtection="0"/>
    <xf numFmtId="174" fontId="54" fillId="31" borderId="0" applyNumberFormat="0" applyBorder="0" applyAlignment="0" applyProtection="0"/>
    <xf numFmtId="174" fontId="54" fillId="32" borderId="0" applyNumberFormat="0" applyBorder="0" applyAlignment="0" applyProtection="0"/>
    <xf numFmtId="174" fontId="54" fillId="33"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4" borderId="0" applyNumberFormat="0" applyBorder="0" applyAlignment="0" applyProtection="0"/>
    <xf numFmtId="0" fontId="55" fillId="0" borderId="0" applyNumberFormat="0" applyAlignment="0"/>
    <xf numFmtId="182" fontId="13" fillId="0" borderId="0" applyFont="0" applyFill="0" applyBorder="0" applyAlignment="0" applyProtection="0"/>
    <xf numFmtId="0" fontId="56" fillId="0" borderId="0" applyFont="0" applyFill="0" applyBorder="0" applyAlignment="0" applyProtection="0"/>
    <xf numFmtId="183" fontId="57" fillId="0" borderId="0" applyFont="0" applyFill="0" applyBorder="0" applyAlignment="0" applyProtection="0"/>
    <xf numFmtId="184" fontId="13" fillId="0" borderId="0" applyFont="0" applyFill="0" applyBorder="0" applyAlignment="0" applyProtection="0"/>
    <xf numFmtId="0" fontId="56" fillId="0" borderId="0" applyFont="0" applyFill="0" applyBorder="0" applyAlignment="0" applyProtection="0"/>
    <xf numFmtId="184" fontId="13" fillId="0" borderId="0" applyFont="0" applyFill="0" applyBorder="0" applyAlignment="0" applyProtection="0"/>
    <xf numFmtId="0" fontId="58" fillId="0" borderId="0">
      <alignment horizontal="center" wrapText="1"/>
      <protection locked="0"/>
    </xf>
    <xf numFmtId="185" fontId="59" fillId="0" borderId="0" applyFont="0" applyFill="0" applyBorder="0" applyAlignment="0" applyProtection="0"/>
    <xf numFmtId="0" fontId="56" fillId="0" borderId="0" applyFont="0" applyFill="0" applyBorder="0" applyAlignment="0" applyProtection="0"/>
    <xf numFmtId="185" fontId="59" fillId="0" borderId="0" applyFont="0" applyFill="0" applyBorder="0" applyAlignment="0" applyProtection="0"/>
    <xf numFmtId="186" fontId="59" fillId="0" borderId="0" applyFont="0" applyFill="0" applyBorder="0" applyAlignment="0" applyProtection="0"/>
    <xf numFmtId="0" fontId="56" fillId="0" borderId="0" applyFont="0" applyFill="0" applyBorder="0" applyAlignment="0" applyProtection="0"/>
    <xf numFmtId="186" fontId="59" fillId="0" borderId="0" applyFont="0" applyFill="0" applyBorder="0" applyAlignment="0" applyProtection="0"/>
    <xf numFmtId="173" fontId="31" fillId="0" borderId="0" applyFont="0" applyFill="0" applyBorder="0" applyAlignment="0" applyProtection="0"/>
    <xf numFmtId="174" fontId="60" fillId="18" borderId="0" applyNumberFormat="0" applyBorder="0" applyAlignment="0" applyProtection="0"/>
    <xf numFmtId="0" fontId="56" fillId="0" borderId="0"/>
    <xf numFmtId="0" fontId="46" fillId="0" borderId="0"/>
    <xf numFmtId="0" fontId="56" fillId="0" borderId="0"/>
    <xf numFmtId="37" fontId="61" fillId="0" borderId="0"/>
    <xf numFmtId="177" fontId="13" fillId="0" borderId="0" applyFont="0" applyFill="0" applyBorder="0" applyAlignment="0" applyProtection="0"/>
    <xf numFmtId="187" fontId="13" fillId="0" borderId="0" applyFont="0" applyFill="0" applyBorder="0" applyAlignment="0" applyProtection="0"/>
    <xf numFmtId="175" fontId="33" fillId="0" borderId="0" applyFill="0"/>
    <xf numFmtId="188" fontId="33" fillId="0" borderId="0" applyNumberFormat="0" applyFill="0" applyBorder="0" applyAlignment="0">
      <alignment horizontal="center"/>
    </xf>
    <xf numFmtId="0" fontId="62" fillId="0" borderId="0" applyNumberFormat="0" applyFill="0">
      <alignment horizontal="center" vertical="center" wrapText="1"/>
    </xf>
    <xf numFmtId="175"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5"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5"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5"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5"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9" fontId="13" fillId="0" borderId="0" applyFill="0" applyBorder="0" applyAlignment="0"/>
    <xf numFmtId="174" fontId="66" fillId="16" borderId="10" applyNumberFormat="0" applyAlignment="0" applyProtection="0"/>
    <xf numFmtId="0" fontId="67" fillId="0" borderId="0"/>
    <xf numFmtId="190" fontId="44" fillId="0" borderId="0" applyFont="0" applyFill="0" applyBorder="0" applyAlignment="0" applyProtection="0"/>
    <xf numFmtId="174" fontId="68" fillId="35" borderId="11" applyNumberFormat="0" applyAlignment="0" applyProtection="0"/>
    <xf numFmtId="1" fontId="69"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3"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1" fontId="46" fillId="0" borderId="0"/>
    <xf numFmtId="191" fontId="46" fillId="0" borderId="0"/>
    <xf numFmtId="192" fontId="70" fillId="0" borderId="0"/>
    <xf numFmtId="3" fontId="13" fillId="0" borderId="0" applyFont="0" applyFill="0" applyBorder="0" applyAlignment="0" applyProtection="0"/>
    <xf numFmtId="3" fontId="13" fillId="0" borderId="0" applyFont="0" applyFill="0" applyBorder="0" applyAlignment="0" applyProtection="0"/>
    <xf numFmtId="0" fontId="71" fillId="0" borderId="0" applyNumberFormat="0" applyAlignment="0">
      <alignment horizontal="left"/>
    </xf>
    <xf numFmtId="0" fontId="72" fillId="0" borderId="0" applyNumberFormat="0" applyAlignment="0"/>
    <xf numFmtId="193" fontId="7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5" fontId="13" fillId="0" borderId="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198" fontId="13" fillId="0" borderId="0"/>
    <xf numFmtId="0" fontId="44" fillId="0" borderId="12">
      <alignment horizontal="left"/>
    </xf>
    <xf numFmtId="0" fontId="74" fillId="0" borderId="0" applyNumberFormat="0" applyAlignment="0">
      <alignment horizontal="left"/>
    </xf>
    <xf numFmtId="199" fontId="18" fillId="0" borderId="0" applyFont="0" applyFill="0" applyBorder="0" applyAlignment="0" applyProtection="0"/>
    <xf numFmtId="200" fontId="13" fillId="0" borderId="0" applyFont="0" applyFill="0" applyBorder="0" applyAlignment="0" applyProtection="0"/>
    <xf numFmtId="174" fontId="75"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1" fontId="18" fillId="0" borderId="13" applyFont="0" applyFill="0" applyBorder="0" applyProtection="0"/>
    <xf numFmtId="174"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4"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4"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82" fillId="0" borderId="19" applyNumberFormat="0" applyFill="0" applyAlignment="0" applyProtection="0"/>
    <xf numFmtId="174" fontId="82" fillId="0" borderId="0" applyNumberFormat="0" applyFill="0" applyBorder="0" applyAlignment="0" applyProtection="0"/>
    <xf numFmtId="14" fontId="32" fillId="21" borderId="16">
      <alignment horizontal="center" vertical="center" wrapText="1"/>
    </xf>
    <xf numFmtId="202" fontId="83" fillId="0" borderId="0">
      <protection locked="0"/>
    </xf>
    <xf numFmtId="202"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4"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9" fontId="89" fillId="37" borderId="0"/>
    <xf numFmtId="0" fontId="58" fillId="0" borderId="0" applyNumberFormat="0" applyFont="0" applyBorder="0" applyAlignment="0"/>
    <xf numFmtId="174" fontId="90" fillId="0" borderId="20" applyNumberFormat="0" applyFill="0" applyAlignment="0" applyProtection="0"/>
    <xf numFmtId="189" fontId="89" fillId="38" borderId="0"/>
    <xf numFmtId="38" fontId="42" fillId="0" borderId="0" applyFont="0" applyFill="0" applyBorder="0" applyAlignment="0" applyProtection="0"/>
    <xf numFmtId="40" fontId="42"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1" fillId="0" borderId="16"/>
    <xf numFmtId="203" fontId="92" fillId="0" borderId="21"/>
    <xf numFmtId="173" fontId="13" fillId="0" borderId="0" applyFont="0" applyFill="0" applyBorder="0" applyAlignment="0" applyProtection="0"/>
    <xf numFmtId="204" fontId="13" fillId="0" borderId="0" applyFont="0" applyFill="0" applyBorder="0" applyAlignment="0" applyProtection="0"/>
    <xf numFmtId="205" fontId="42" fillId="0" borderId="0" applyFont="0" applyFill="0" applyBorder="0" applyAlignment="0" applyProtection="0"/>
    <xf numFmtId="206" fontId="42" fillId="0" borderId="0" applyFont="0" applyFill="0" applyBorder="0" applyAlignment="0" applyProtection="0"/>
    <xf numFmtId="207" fontId="44" fillId="0" borderId="0" applyFont="0" applyFill="0" applyBorder="0" applyAlignment="0" applyProtection="0"/>
    <xf numFmtId="208" fontId="44" fillId="0" borderId="0" applyFont="0" applyFill="0" applyBorder="0" applyAlignment="0" applyProtection="0"/>
    <xf numFmtId="0" fontId="93" fillId="0" borderId="0" applyNumberFormat="0" applyFont="0" applyFill="0" applyAlignment="0"/>
    <xf numFmtId="174"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9" fontId="9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11" fillId="0" borderId="0"/>
    <xf numFmtId="0" fontId="11" fillId="0" borderId="0"/>
    <xf numFmtId="0" fontId="11" fillId="0" borderId="0"/>
    <xf numFmtId="0" fontId="11" fillId="0" borderId="0"/>
    <xf numFmtId="0" fontId="11" fillId="0" borderId="0"/>
    <xf numFmtId="174" fontId="13" fillId="0" borderId="0" applyNumberFormat="0" applyFill="0" applyBorder="0" applyAlignment="0" applyProtection="0"/>
    <xf numFmtId="0" fontId="11" fillId="0" borderId="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3" fillId="0" borderId="0"/>
    <xf numFmtId="0" fontId="43" fillId="0" borderId="0"/>
    <xf numFmtId="0" fontId="11" fillId="0" borderId="0"/>
    <xf numFmtId="0" fontId="4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8" fillId="0" borderId="0">
      <alignment horizontal="right"/>
    </xf>
    <xf numFmtId="40" fontId="99" fillId="0" borderId="0">
      <alignment horizontal="center" wrapText="1"/>
    </xf>
    <xf numFmtId="174" fontId="43"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5" fontId="58" fillId="0" borderId="0" applyBorder="0" applyAlignment="0"/>
    <xf numFmtId="0" fontId="100" fillId="0" borderId="0"/>
    <xf numFmtId="210" fontId="44" fillId="0" borderId="0" applyFont="0" applyFill="0" applyBorder="0" applyAlignment="0" applyProtection="0"/>
    <xf numFmtId="211" fontId="44" fillId="0" borderId="0" applyFont="0" applyFill="0" applyBorder="0" applyAlignment="0" applyProtection="0"/>
    <xf numFmtId="0" fontId="13" fillId="0" borderId="0" applyFont="0" applyFill="0" applyBorder="0" applyAlignment="0" applyProtection="0"/>
    <xf numFmtId="0" fontId="46" fillId="0" borderId="0"/>
    <xf numFmtId="174" fontId="101" fillId="16" borderId="23" applyNumberFormat="0" applyAlignment="0" applyProtection="0"/>
    <xf numFmtId="14" fontId="58" fillId="0" borderId="0">
      <alignment horizontal="center" wrapText="1"/>
      <protection locked="0"/>
    </xf>
    <xf numFmtId="212"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5"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5"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5"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5"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3"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5"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3" fontId="13" fillId="0" borderId="0" applyNumberFormat="0" applyFill="0" applyBorder="0" applyAlignment="0" applyProtection="0">
      <alignment horizontal="left"/>
    </xf>
    <xf numFmtId="214" fontId="110" fillId="0" borderId="0" applyFont="0" applyFill="0" applyBorder="0" applyAlignment="0" applyProtection="0"/>
    <xf numFmtId="0" fontId="42" fillId="0" borderId="0" applyFont="0" applyFill="0" applyBorder="0" applyAlignment="0" applyProtection="0"/>
    <xf numFmtId="0" fontId="13" fillId="0" borderId="0"/>
    <xf numFmtId="215" fontId="73" fillId="0" borderId="0" applyFont="0" applyFill="0" applyBorder="0" applyAlignment="0" applyProtection="0"/>
    <xf numFmtId="179"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6" fontId="73" fillId="0" borderId="3">
      <alignment horizontal="right" vertical="center"/>
    </xf>
    <xf numFmtId="216" fontId="73" fillId="0" borderId="3">
      <alignment horizontal="right" vertical="center"/>
    </xf>
    <xf numFmtId="216" fontId="73" fillId="0" borderId="3">
      <alignment horizontal="right" vertical="center"/>
    </xf>
    <xf numFmtId="217"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4" fontId="117" fillId="0" borderId="0" applyNumberFormat="0" applyFill="0" applyBorder="0" applyAlignment="0" applyProtection="0"/>
    <xf numFmtId="0" fontId="13" fillId="0" borderId="9" applyNumberFormat="0" applyFont="0" applyFill="0" applyAlignment="0" applyProtection="0"/>
    <xf numFmtId="174" fontId="118"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7" fontId="73" fillId="0" borderId="0"/>
    <xf numFmtId="218"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19" fontId="13" fillId="0" borderId="0" applyFont="0" applyFill="0" applyBorder="0" applyAlignment="0" applyProtection="0"/>
    <xf numFmtId="220" fontId="13" fillId="0" borderId="0" applyFont="0" applyFill="0" applyBorder="0" applyAlignment="0" applyProtection="0"/>
    <xf numFmtId="174"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1" fontId="129" fillId="0" borderId="0" applyFont="0" applyFill="0" applyBorder="0" applyAlignment="0" applyProtection="0"/>
    <xf numFmtId="222" fontId="13"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1" fillId="0" borderId="0"/>
    <xf numFmtId="0" fontId="93" fillId="0" borderId="0"/>
    <xf numFmtId="187"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6" fontId="13" fillId="0" borderId="0" applyFont="0" applyFill="0" applyBorder="0" applyAlignment="0" applyProtection="0"/>
    <xf numFmtId="185" fontId="13" fillId="0" borderId="0" applyFont="0" applyFill="0" applyBorder="0" applyAlignment="0" applyProtection="0"/>
    <xf numFmtId="0" fontId="133" fillId="0" borderId="0"/>
    <xf numFmtId="173" fontId="37" fillId="0" borderId="0" applyFont="0" applyFill="0" applyBorder="0" applyAlignment="0" applyProtection="0"/>
    <xf numFmtId="205" fontId="39" fillId="0" borderId="0" applyFont="0" applyFill="0" applyBorder="0" applyAlignment="0" applyProtection="0"/>
    <xf numFmtId="204" fontId="37"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7" fillId="60" borderId="0" applyNumberFormat="0" applyBorder="0" applyAlignment="0" applyProtection="0"/>
    <xf numFmtId="0" fontId="98"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8" fillId="0" borderId="0">
      <alignment vertical="top"/>
    </xf>
    <xf numFmtId="0" fontId="98"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8" fillId="0" borderId="0" applyNumberFormat="0" applyFill="0" applyBorder="0" applyAlignment="0" applyProtection="0"/>
    <xf numFmtId="0" fontId="159"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0" fillId="0" borderId="0" applyNumberFormat="0" applyFill="0" applyBorder="0" applyAlignment="0" applyProtection="0"/>
    <xf numFmtId="0" fontId="159" fillId="0" borderId="0">
      <alignment vertical="top"/>
    </xf>
    <xf numFmtId="0" fontId="1" fillId="0" borderId="0"/>
    <xf numFmtId="43" fontId="1" fillId="0" borderId="0" applyFont="0" applyFill="0" applyBorder="0" applyAlignment="0" applyProtection="0"/>
  </cellStyleXfs>
  <cellXfs count="530">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7" fillId="2" borderId="0" xfId="30" applyFont="1" applyFill="1" applyAlignment="1">
      <alignment horizontal="center"/>
    </xf>
    <xf numFmtId="0" fontId="27" fillId="2" borderId="0" xfId="30"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0" fontId="62"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7" fillId="2" borderId="0" xfId="48" applyFont="1" applyFill="1"/>
    <xf numFmtId="3" fontId="16" fillId="2" borderId="3" xfId="48" applyNumberFormat="1" applyFont="1" applyFill="1" applyBorder="1" applyAlignment="1" applyProtection="1">
      <alignment horizontal="right" vertical="center" wrapText="1"/>
    </xf>
    <xf numFmtId="0" fontId="27"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70" fontId="16" fillId="2" borderId="1" xfId="48" applyNumberFormat="1" applyFont="1" applyFill="1" applyBorder="1" applyAlignment="1" applyProtection="1">
      <alignment horizontal="right" vertical="center" wrapText="1"/>
    </xf>
    <xf numFmtId="0" fontId="28"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27"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6"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29"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7"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0" fontId="27" fillId="2" borderId="0" xfId="49" applyFont="1" applyFill="1"/>
    <xf numFmtId="170" fontId="17" fillId="2" borderId="0" xfId="50" applyNumberFormat="1" applyFont="1" applyFill="1" applyAlignment="1" applyProtection="1">
      <alignment horizontal="right"/>
      <protection locked="0"/>
    </xf>
    <xf numFmtId="0" fontId="27"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7"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7"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1" fillId="0" borderId="0" xfId="963" applyFont="1" applyFill="1"/>
    <xf numFmtId="0" fontId="152" fillId="0" borderId="0" xfId="963" applyFont="1" applyFill="1"/>
    <xf numFmtId="0" fontId="153"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4" fillId="0" borderId="0" xfId="963" applyFont="1" applyFill="1" applyAlignment="1">
      <alignment horizontal="right" vertical="center"/>
    </xf>
    <xf numFmtId="0" fontId="154" fillId="0" borderId="0" xfId="963" applyFont="1" applyFill="1" applyAlignment="1">
      <alignment horizontal="left" vertical="center"/>
    </xf>
    <xf numFmtId="0" fontId="19" fillId="0" borderId="0" xfId="963" applyFont="1" applyFill="1" applyAlignment="1">
      <alignment horizontal="left" vertical="center"/>
    </xf>
    <xf numFmtId="0" fontId="154" fillId="0" borderId="0" xfId="963" applyFont="1" applyFill="1" applyAlignment="1">
      <alignment horizontal="right"/>
    </xf>
    <xf numFmtId="0" fontId="154" fillId="0" borderId="0" xfId="963" applyFont="1" applyFill="1" applyBorder="1" applyAlignment="1" applyProtection="1">
      <alignment horizontal="left"/>
      <protection locked="0"/>
    </xf>
    <xf numFmtId="0" fontId="154" fillId="0" borderId="0" xfId="963" applyFont="1" applyFill="1"/>
    <xf numFmtId="0" fontId="155"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7"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5" fillId="0" borderId="0" xfId="963" applyFont="1" applyFill="1" applyAlignment="1">
      <alignment horizontal="center" vertical="center"/>
    </xf>
    <xf numFmtId="0" fontId="155" fillId="0" borderId="0" xfId="963" applyFont="1" applyFill="1" applyAlignment="1">
      <alignment horizontal="center"/>
    </xf>
    <xf numFmtId="0" fontId="156" fillId="0" borderId="0" xfId="963" applyFont="1" applyFill="1" applyAlignment="1">
      <alignment horizontal="center"/>
    </xf>
    <xf numFmtId="0" fontId="154" fillId="0" borderId="0" xfId="963" applyFont="1" applyFill="1" applyAlignment="1">
      <alignment horizontal="center"/>
    </xf>
    <xf numFmtId="0" fontId="158" fillId="0" borderId="0" xfId="963" applyFont="1" applyFill="1"/>
    <xf numFmtId="0" fontId="158" fillId="0" borderId="0" xfId="963" applyFont="1" applyFill="1" applyAlignment="1">
      <alignment vertical="top" wrapText="1"/>
    </xf>
    <xf numFmtId="0" fontId="162" fillId="0" borderId="1" xfId="963" applyFont="1" applyFill="1" applyBorder="1" applyAlignment="1" applyProtection="1">
      <alignment horizontal="left"/>
      <protection locked="0"/>
    </xf>
    <xf numFmtId="0" fontId="16" fillId="2" borderId="6" xfId="19" applyNumberFormat="1" applyFont="1" applyFill="1" applyBorder="1" applyAlignment="1" applyProtection="1">
      <alignment horizontal="center"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14" fontId="161" fillId="0" borderId="0" xfId="0" applyNumberFormat="1" applyFont="1" applyFill="1" applyAlignment="1">
      <alignment vertical="center"/>
    </xf>
    <xf numFmtId="14" fontId="161" fillId="0" borderId="0" xfId="0" applyNumberFormat="1" applyFont="1" applyFill="1" applyAlignment="1">
      <alignment horizontal="left" vertical="center"/>
    </xf>
    <xf numFmtId="0" fontId="167" fillId="2" borderId="0" xfId="0" applyFont="1" applyFill="1" applyAlignment="1">
      <alignment vertical="center" wrapText="1"/>
    </xf>
    <xf numFmtId="49" fontId="21" fillId="2" borderId="1" xfId="37" applyNumberFormat="1" applyFont="1" applyFill="1" applyBorder="1" applyAlignment="1">
      <alignment horizontal="center" vertical="center" wrapText="1"/>
    </xf>
    <xf numFmtId="0" fontId="13" fillId="0" borderId="0" xfId="0" applyNumberFormat="1" applyFont="1" applyFill="1"/>
    <xf numFmtId="0" fontId="13" fillId="0" borderId="0" xfId="0" applyFont="1" applyFill="1"/>
    <xf numFmtId="49" fontId="16" fillId="0" borderId="1" xfId="0" applyNumberFormat="1" applyFont="1" applyFill="1" applyBorder="1" applyAlignment="1" applyProtection="1">
      <alignment horizontal="center" vertical="center" wrapText="1"/>
    </xf>
    <xf numFmtId="170" fontId="16" fillId="0" borderId="1" xfId="1" applyNumberFormat="1" applyFont="1" applyFill="1" applyBorder="1" applyAlignment="1" applyProtection="1">
      <alignment horizontal="center" vertical="center" wrapText="1"/>
      <protection locked="0"/>
    </xf>
    <xf numFmtId="0" fontId="17" fillId="0" borderId="0" xfId="0" applyNumberFormat="1" applyFont="1" applyFill="1"/>
    <xf numFmtId="0" fontId="17" fillId="0" borderId="0" xfId="0" applyFont="1" applyFill="1"/>
    <xf numFmtId="0" fontId="16" fillId="0" borderId="1" xfId="8" applyFont="1" applyFill="1" applyBorder="1" applyAlignment="1" applyProtection="1">
      <alignment horizontal="left" wrapText="1"/>
    </xf>
    <xf numFmtId="0" fontId="16" fillId="0" borderId="1" xfId="8" applyFont="1" applyFill="1" applyBorder="1" applyAlignment="1" applyProtection="1">
      <alignment horizontal="center" wrapText="1"/>
    </xf>
    <xf numFmtId="170" fontId="16" fillId="0" borderId="1" xfId="1" applyNumberFormat="1" applyFont="1" applyFill="1" applyBorder="1" applyAlignment="1" applyProtection="1">
      <alignment horizontal="left" wrapText="1"/>
      <protection locked="0"/>
    </xf>
    <xf numFmtId="167" fontId="17" fillId="0" borderId="1" xfId="1" applyNumberFormat="1" applyFont="1" applyFill="1" applyBorder="1" applyAlignment="1" applyProtection="1">
      <alignment horizontal="right" vertical="center"/>
    </xf>
    <xf numFmtId="170" fontId="16" fillId="0" borderId="1" xfId="1" applyNumberFormat="1" applyFont="1" applyFill="1" applyBorder="1" applyAlignment="1" applyProtection="1">
      <alignment horizontal="right" vertical="center" wrapText="1"/>
      <protection locked="0"/>
    </xf>
    <xf numFmtId="170" fontId="16" fillId="0" borderId="1" xfId="1" applyNumberFormat="1" applyFont="1" applyFill="1" applyBorder="1" applyAlignment="1" applyProtection="1">
      <alignment horizontal="left"/>
      <protection locked="0"/>
    </xf>
    <xf numFmtId="170" fontId="17" fillId="0" borderId="0" xfId="0" applyNumberFormat="1" applyFont="1" applyFill="1"/>
    <xf numFmtId="170" fontId="13" fillId="0" borderId="0" xfId="0" applyNumberFormat="1" applyFont="1" applyFill="1"/>
    <xf numFmtId="0" fontId="17" fillId="0" borderId="1" xfId="8" applyFont="1" applyFill="1" applyBorder="1" applyAlignment="1" applyProtection="1">
      <alignment horizontal="left" wrapText="1"/>
    </xf>
    <xf numFmtId="0" fontId="17" fillId="0" borderId="1" xfId="8" applyFont="1" applyFill="1" applyBorder="1" applyAlignment="1" applyProtection="1">
      <alignment horizontal="center" wrapText="1"/>
    </xf>
    <xf numFmtId="0" fontId="17" fillId="0" borderId="1" xfId="8"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wrapText="1"/>
    </xf>
    <xf numFmtId="167" fontId="16" fillId="0" borderId="1" xfId="1" applyNumberFormat="1" applyFont="1" applyFill="1" applyBorder="1" applyAlignment="1" applyProtection="1">
      <alignment horizontal="right" vertical="center"/>
    </xf>
    <xf numFmtId="170" fontId="17" fillId="0" borderId="1" xfId="1" applyNumberFormat="1" applyFont="1" applyFill="1" applyBorder="1" applyAlignment="1" applyProtection="1">
      <alignment horizontal="left"/>
      <protection locked="0"/>
    </xf>
    <xf numFmtId="0" fontId="32" fillId="0" borderId="1" xfId="0" quotePrefix="1" applyFont="1" applyFill="1" applyBorder="1" applyAlignment="1">
      <alignment horizontal="center"/>
    </xf>
    <xf numFmtId="0" fontId="13" fillId="0" borderId="1" xfId="0" quotePrefix="1" applyFont="1" applyFill="1" applyBorder="1" applyAlignment="1">
      <alignment horizontal="center"/>
    </xf>
    <xf numFmtId="170" fontId="16" fillId="0" borderId="1" xfId="1" applyNumberFormat="1" applyFont="1" applyFill="1" applyBorder="1" applyAlignment="1">
      <alignment horizontal="right" vertical="center"/>
      <protection locked="0"/>
    </xf>
    <xf numFmtId="167" fontId="17" fillId="0" borderId="1" xfId="8" applyNumberFormat="1" applyFont="1" applyFill="1" applyBorder="1" applyAlignment="1" applyProtection="1">
      <alignment horizontal="right" vertical="center" wrapText="1"/>
    </xf>
    <xf numFmtId="169" fontId="16" fillId="0" borderId="1" xfId="1" applyFont="1" applyFill="1" applyBorder="1" applyAlignment="1">
      <alignment horizontal="right" vertical="center"/>
      <protection locked="0"/>
    </xf>
    <xf numFmtId="169" fontId="17" fillId="0" borderId="1" xfId="1" applyFont="1" applyFill="1" applyBorder="1" applyAlignment="1">
      <alignment horizontal="right" vertical="center" wrapText="1"/>
      <protection locked="0"/>
    </xf>
    <xf numFmtId="49" fontId="16" fillId="0" borderId="1" xfId="0" applyNumberFormat="1" applyFont="1" applyFill="1" applyBorder="1" applyAlignment="1" applyProtection="1">
      <alignment horizontal="left" wrapText="1"/>
    </xf>
    <xf numFmtId="49" fontId="16" fillId="0" borderId="1" xfId="0" applyNumberFormat="1" applyFont="1" applyFill="1" applyBorder="1" applyAlignment="1" applyProtection="1">
      <alignment horizontal="center" wrapText="1"/>
    </xf>
    <xf numFmtId="49" fontId="16" fillId="0" borderId="1" xfId="0" applyNumberFormat="1" applyFont="1" applyFill="1" applyBorder="1" applyAlignment="1" applyProtection="1">
      <alignment wrapText="1"/>
    </xf>
    <xf numFmtId="0" fontId="17" fillId="0" borderId="0" xfId="0" applyFont="1" applyFill="1" applyAlignment="1">
      <alignment horizontal="left"/>
    </xf>
    <xf numFmtId="0" fontId="17" fillId="0" borderId="0" xfId="0" applyFont="1" applyFill="1" applyAlignment="1">
      <alignment horizontal="center" vertical="center"/>
    </xf>
    <xf numFmtId="0" fontId="17" fillId="0" borderId="0" xfId="0" applyFont="1" applyFill="1" applyAlignment="1">
      <alignment horizontal="right"/>
    </xf>
    <xf numFmtId="0" fontId="16" fillId="0" borderId="0" xfId="0" applyFont="1" applyFill="1" applyBorder="1"/>
    <xf numFmtId="0" fontId="17" fillId="0" borderId="0" xfId="0" applyFont="1" applyFill="1" applyBorder="1"/>
    <xf numFmtId="170" fontId="17" fillId="0" borderId="0" xfId="1" applyNumberFormat="1" applyFont="1" applyFill="1" applyBorder="1" applyProtection="1">
      <protection locked="0"/>
    </xf>
    <xf numFmtId="170" fontId="16" fillId="0" borderId="0" xfId="1" applyNumberFormat="1" applyFont="1" applyFill="1" applyBorder="1" applyProtection="1">
      <protection locked="0"/>
    </xf>
    <xf numFmtId="0" fontId="15" fillId="0" borderId="0" xfId="0" applyFont="1" applyFill="1" applyBorder="1"/>
    <xf numFmtId="170" fontId="15" fillId="0" borderId="0" xfId="1" applyNumberFormat="1" applyFont="1" applyFill="1" applyBorder="1" applyProtection="1">
      <protection locked="0"/>
    </xf>
    <xf numFmtId="0" fontId="17" fillId="0" borderId="2" xfId="0" applyFont="1" applyFill="1" applyBorder="1"/>
    <xf numFmtId="170" fontId="17" fillId="0" borderId="2" xfId="1" applyNumberFormat="1" applyFont="1" applyFill="1" applyBorder="1" applyProtection="1">
      <protection locked="0"/>
    </xf>
    <xf numFmtId="0" fontId="17" fillId="0" borderId="0" xfId="0" applyFont="1" applyFill="1" applyAlignment="1">
      <alignment vertical="center"/>
    </xf>
    <xf numFmtId="170" fontId="17" fillId="0" borderId="0" xfId="2" applyNumberFormat="1" applyFont="1" applyFill="1" applyAlignment="1">
      <alignment vertical="center"/>
    </xf>
    <xf numFmtId="0" fontId="17" fillId="0" borderId="0" xfId="0" applyFont="1" applyFill="1" applyBorder="1" applyAlignment="1">
      <alignment vertical="center"/>
    </xf>
    <xf numFmtId="0" fontId="16" fillId="0" borderId="0" xfId="0" applyFont="1" applyFill="1" applyAlignment="1"/>
    <xf numFmtId="0" fontId="17" fillId="0" borderId="0" xfId="0" applyFont="1" applyFill="1" applyAlignment="1">
      <alignment vertical="top"/>
    </xf>
    <xf numFmtId="170" fontId="13" fillId="0" borderId="0" xfId="1" applyNumberFormat="1" applyFont="1" applyFill="1">
      <protection locked="0"/>
    </xf>
    <xf numFmtId="0" fontId="26" fillId="0" borderId="0" xfId="30" applyFont="1" applyFill="1"/>
    <xf numFmtId="0" fontId="164" fillId="0" borderId="0" xfId="0" applyFont="1" applyFill="1" applyAlignment="1">
      <alignment horizontal="center" vertical="center"/>
    </xf>
    <xf numFmtId="10" fontId="17" fillId="0" borderId="0" xfId="44" applyNumberFormat="1" applyFont="1" applyFill="1" applyProtection="1"/>
    <xf numFmtId="0" fontId="161" fillId="0" borderId="0" xfId="0" applyFont="1" applyFill="1" applyAlignment="1">
      <alignment horizontal="left" vertical="center" wrapText="1"/>
    </xf>
    <xf numFmtId="0" fontId="16" fillId="0" borderId="0" xfId="30" applyFont="1" applyFill="1" applyAlignment="1">
      <alignment vertical="center"/>
    </xf>
    <xf numFmtId="170" fontId="13" fillId="0" borderId="0" xfId="4" applyNumberFormat="1" applyFont="1" applyFill="1"/>
    <xf numFmtId="170" fontId="163" fillId="0" borderId="0" xfId="4" applyNumberFormat="1" applyFont="1" applyFill="1"/>
    <xf numFmtId="10" fontId="26" fillId="0" borderId="0" xfId="30" applyNumberFormat="1" applyFont="1" applyFill="1"/>
    <xf numFmtId="0" fontId="16" fillId="0" borderId="1" xfId="19" applyFont="1" applyFill="1" applyBorder="1" applyAlignment="1" applyProtection="1">
      <alignment horizontal="center" vertical="center" wrapText="1"/>
    </xf>
    <xf numFmtId="170" fontId="165" fillId="0" borderId="1" xfId="1" applyNumberFormat="1" applyFont="1" applyFill="1" applyBorder="1" applyAlignment="1" applyProtection="1">
      <alignment horizontal="center" vertical="center" wrapText="1"/>
    </xf>
    <xf numFmtId="10" fontId="16" fillId="0" borderId="1" xfId="44" applyNumberFormat="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pplyProtection="1">
      <alignment horizontal="left" vertical="center" wrapText="1"/>
    </xf>
    <xf numFmtId="49" fontId="17" fillId="0" borderId="1" xfId="19" applyNumberFormat="1" applyFont="1" applyFill="1" applyBorder="1" applyAlignment="1" applyProtection="1">
      <alignment horizontal="left" vertical="center" wrapText="1"/>
    </xf>
    <xf numFmtId="170" fontId="17" fillId="0" borderId="1" xfId="1" applyNumberFormat="1" applyFont="1" applyFill="1" applyBorder="1" applyAlignment="1" applyProtection="1">
      <alignment horizontal="right" vertical="center" wrapText="1"/>
    </xf>
    <xf numFmtId="170" fontId="161" fillId="0" borderId="1" xfId="1" applyNumberFormat="1" applyFont="1" applyFill="1" applyBorder="1" applyAlignment="1" applyProtection="1">
      <alignment horizontal="left" vertical="center" wrapText="1"/>
    </xf>
    <xf numFmtId="9" fontId="17" fillId="0" borderId="1" xfId="19" applyNumberFormat="1" applyFont="1" applyFill="1" applyBorder="1" applyAlignment="1" applyProtection="1">
      <alignment horizontal="right" vertical="center" wrapText="1"/>
    </xf>
    <xf numFmtId="3" fontId="26" fillId="0" borderId="0" xfId="0" applyNumberFormat="1" applyFont="1" applyFill="1"/>
    <xf numFmtId="0" fontId="26" fillId="0" borderId="0" xfId="0" applyFont="1" applyFill="1"/>
    <xf numFmtId="41" fontId="17" fillId="0" borderId="1" xfId="0" applyNumberFormat="1" applyFont="1" applyFill="1" applyBorder="1" applyAlignment="1" applyProtection="1">
      <alignment horizontal="right" vertical="center" wrapText="1"/>
    </xf>
    <xf numFmtId="10" fontId="17" fillId="0" borderId="1" xfId="44" applyNumberFormat="1" applyFont="1" applyFill="1" applyBorder="1" applyAlignment="1" applyProtection="1">
      <alignment horizontal="right" vertical="center" wrapText="1"/>
    </xf>
    <xf numFmtId="49" fontId="17" fillId="0" borderId="1" xfId="19" applyNumberFormat="1" applyFont="1" applyFill="1" applyBorder="1" applyAlignment="1" applyProtection="1">
      <alignment horizontal="left" vertical="center" wrapText="1" indent="1"/>
    </xf>
    <xf numFmtId="41" fontId="17" fillId="0" borderId="1" xfId="0" applyNumberFormat="1" applyFont="1" applyFill="1" applyBorder="1" applyAlignment="1" applyProtection="1">
      <alignment horizontal="left" vertical="center" wrapText="1"/>
    </xf>
    <xf numFmtId="0" fontId="16" fillId="0" borderId="1" xfId="0" applyFont="1" applyFill="1" applyBorder="1" applyAlignment="1">
      <alignment horizontal="center"/>
    </xf>
    <xf numFmtId="41" fontId="16" fillId="0" borderId="1" xfId="0" applyNumberFormat="1" applyFont="1" applyFill="1" applyBorder="1" applyAlignment="1" applyProtection="1">
      <alignment horizontal="right" vertical="center" wrapText="1"/>
    </xf>
    <xf numFmtId="0" fontId="150" fillId="0" borderId="0" xfId="0" applyFont="1" applyFill="1"/>
    <xf numFmtId="49" fontId="16" fillId="0" borderId="1" xfId="19" applyNumberFormat="1" applyFont="1" applyFill="1" applyBorder="1" applyAlignment="1" applyProtection="1">
      <alignment horizontal="left" vertical="center" wrapText="1" indent="1"/>
    </xf>
    <xf numFmtId="171" fontId="17" fillId="0" borderId="1" xfId="0" applyNumberFormat="1" applyFont="1" applyFill="1" applyBorder="1" applyAlignment="1" applyProtection="1">
      <alignment horizontal="right" vertical="center" wrapText="1"/>
    </xf>
    <xf numFmtId="4" fontId="26" fillId="0" borderId="0" xfId="0" applyNumberFormat="1" applyFont="1" applyFill="1"/>
    <xf numFmtId="0" fontId="17" fillId="0" borderId="0" xfId="30" applyFont="1" applyFill="1" applyBorder="1" applyAlignment="1">
      <alignment horizontal="center" vertical="center"/>
    </xf>
    <xf numFmtId="49" fontId="17" fillId="0" borderId="0" xfId="19" applyNumberFormat="1" applyFont="1" applyFill="1" applyBorder="1" applyAlignment="1" applyProtection="1">
      <alignment horizontal="left" wrapText="1"/>
    </xf>
    <xf numFmtId="49" fontId="17" fillId="0" borderId="0" xfId="19" applyNumberFormat="1" applyFont="1" applyFill="1" applyBorder="1" applyAlignment="1" applyProtection="1">
      <alignment horizontal="center" vertical="center" wrapText="1"/>
    </xf>
    <xf numFmtId="167" fontId="17" fillId="0" borderId="0" xfId="30" applyNumberFormat="1" applyFont="1" applyFill="1" applyBorder="1" applyAlignment="1" applyProtection="1">
      <alignment horizontal="right" wrapText="1"/>
    </xf>
    <xf numFmtId="167" fontId="161" fillId="0" borderId="0" xfId="30" applyNumberFormat="1" applyFont="1" applyFill="1" applyBorder="1" applyAlignment="1" applyProtection="1">
      <alignment horizontal="right" wrapText="1"/>
    </xf>
    <xf numFmtId="10" fontId="17" fillId="0" borderId="0" xfId="44" applyNumberFormat="1" applyFont="1" applyFill="1" applyBorder="1" applyAlignment="1">
      <alignment horizontal="right" wrapText="1"/>
      <protection locked="0"/>
    </xf>
    <xf numFmtId="0" fontId="17" fillId="0" borderId="0" xfId="0" applyFont="1" applyFill="1" applyAlignment="1"/>
    <xf numFmtId="170" fontId="17" fillId="0" borderId="0" xfId="1" applyNumberFormat="1" applyFont="1" applyFill="1" applyAlignment="1" applyProtection="1">
      <alignment horizontal="right"/>
    </xf>
    <xf numFmtId="170" fontId="161" fillId="0" borderId="0" xfId="1" applyNumberFormat="1" applyFont="1" applyFill="1" applyAlignment="1" applyProtection="1">
      <alignment horizontal="right"/>
    </xf>
    <xf numFmtId="10" fontId="17" fillId="0" borderId="0" xfId="44" applyNumberFormat="1" applyFont="1" applyFill="1" applyAlignment="1" applyProtection="1">
      <alignment horizontal="right"/>
    </xf>
    <xf numFmtId="0" fontId="16" fillId="0" borderId="0" xfId="0" applyFont="1" applyFill="1"/>
    <xf numFmtId="170" fontId="17" fillId="0" borderId="0" xfId="1" applyNumberFormat="1" applyFont="1" applyFill="1" applyProtection="1">
      <protection locked="0"/>
    </xf>
    <xf numFmtId="0" fontId="15" fillId="0" borderId="0" xfId="0" applyFont="1" applyFill="1"/>
    <xf numFmtId="170" fontId="161" fillId="0" borderId="2" xfId="1" applyNumberFormat="1" applyFont="1" applyFill="1" applyBorder="1" applyAlignment="1" applyProtection="1">
      <alignment horizontal="right"/>
    </xf>
    <xf numFmtId="10" fontId="17" fillId="0" borderId="2" xfId="44" applyNumberFormat="1" applyFont="1" applyFill="1" applyBorder="1" applyAlignment="1" applyProtection="1">
      <alignment horizontal="right"/>
    </xf>
    <xf numFmtId="170" fontId="20" fillId="0" borderId="0" xfId="4" applyNumberFormat="1" applyFont="1" applyFill="1"/>
    <xf numFmtId="170" fontId="166" fillId="0" borderId="0" xfId="4" applyNumberFormat="1" applyFont="1" applyFill="1"/>
    <xf numFmtId="170" fontId="26" fillId="0" borderId="0" xfId="1" applyNumberFormat="1" applyFont="1" applyFill="1">
      <protection locked="0"/>
    </xf>
    <xf numFmtId="170" fontId="16" fillId="0" borderId="1" xfId="1"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xf>
    <xf numFmtId="170" fontId="150" fillId="0" borderId="0" xfId="1" applyNumberFormat="1" applyFont="1" applyFill="1" applyAlignment="1">
      <alignment vertical="center"/>
      <protection locked="0"/>
    </xf>
    <xf numFmtId="170" fontId="150" fillId="0" borderId="0" xfId="30" applyNumberFormat="1" applyFont="1" applyFill="1" applyAlignment="1">
      <alignment vertical="center"/>
    </xf>
    <xf numFmtId="0" fontId="150" fillId="0" borderId="0" xfId="30" applyFont="1" applyFill="1" applyAlignment="1">
      <alignment vertical="center"/>
    </xf>
    <xf numFmtId="0" fontId="17" fillId="0" borderId="1" xfId="0" applyFont="1" applyFill="1" applyBorder="1" applyAlignment="1">
      <alignment horizontal="center" vertical="center"/>
    </xf>
    <xf numFmtId="172" fontId="17" fillId="0" borderId="1" xfId="0" applyNumberFormat="1" applyFont="1" applyFill="1" applyBorder="1" applyAlignment="1" applyProtection="1">
      <alignment horizontal="right" vertical="center" wrapText="1"/>
    </xf>
    <xf numFmtId="170" fontId="26" fillId="0" borderId="0" xfId="1" applyNumberFormat="1" applyFont="1" applyFill="1" applyAlignment="1">
      <alignment vertical="center"/>
      <protection locked="0"/>
    </xf>
    <xf numFmtId="0" fontId="26" fillId="0" borderId="0" xfId="30" applyFont="1" applyFill="1" applyAlignment="1">
      <alignment vertical="center"/>
    </xf>
    <xf numFmtId="49" fontId="15" fillId="0" borderId="1" xfId="19" applyNumberFormat="1" applyFont="1" applyFill="1" applyBorder="1" applyAlignment="1" applyProtection="1">
      <alignment horizontal="left" vertical="center" wrapText="1"/>
    </xf>
    <xf numFmtId="11" fontId="17" fillId="0" borderId="1" xfId="19" applyNumberFormat="1" applyFont="1" applyFill="1" applyBorder="1" applyAlignment="1" applyProtection="1">
      <alignment horizontal="left" vertical="center" wrapText="1"/>
    </xf>
    <xf numFmtId="167" fontId="17" fillId="0" borderId="1" xfId="0" applyNumberFormat="1" applyFont="1" applyFill="1" applyBorder="1" applyAlignment="1" applyProtection="1">
      <alignment horizontal="right" vertical="center" wrapText="1"/>
    </xf>
    <xf numFmtId="167" fontId="16" fillId="0" borderId="1" xfId="0" applyNumberFormat="1" applyFont="1" applyFill="1" applyBorder="1" applyAlignment="1" applyProtection="1">
      <alignment horizontal="right" vertical="center" wrapText="1"/>
    </xf>
    <xf numFmtId="170" fontId="17" fillId="0" borderId="1" xfId="0" applyNumberFormat="1" applyFont="1" applyFill="1" applyBorder="1" applyAlignment="1" applyProtection="1">
      <alignment horizontal="right" vertical="center" wrapText="1"/>
    </xf>
    <xf numFmtId="170" fontId="26" fillId="0" borderId="0" xfId="30" applyNumberFormat="1" applyFont="1" applyFill="1" applyAlignment="1">
      <alignment vertical="center"/>
    </xf>
    <xf numFmtId="10" fontId="17" fillId="0" borderId="1" xfId="0" applyNumberFormat="1" applyFont="1" applyFill="1" applyBorder="1" applyAlignment="1" applyProtection="1">
      <alignment horizontal="right" vertical="center" wrapText="1"/>
    </xf>
    <xf numFmtId="170" fontId="17" fillId="0" borderId="0" xfId="1" applyNumberFormat="1" applyFont="1" applyFill="1" applyBorder="1" applyProtection="1"/>
    <xf numFmtId="170" fontId="17" fillId="0" borderId="0" xfId="4" applyNumberFormat="1" applyFont="1" applyFill="1" applyBorder="1"/>
    <xf numFmtId="170" fontId="16" fillId="0" borderId="0" xfId="1" applyNumberFormat="1" applyFont="1" applyFill="1" applyBorder="1" applyAlignment="1" applyProtection="1">
      <protection locked="0"/>
    </xf>
    <xf numFmtId="170" fontId="17" fillId="0" borderId="0" xfId="4" applyNumberFormat="1" applyFont="1" applyFill="1" applyBorder="1" applyAlignment="1"/>
    <xf numFmtId="170" fontId="17" fillId="0" borderId="0" xfId="1" applyNumberFormat="1" applyFont="1" applyFill="1">
      <protection locked="0"/>
    </xf>
    <xf numFmtId="170" fontId="15" fillId="0" borderId="0" xfId="1" applyNumberFormat="1" applyFont="1" applyFill="1" applyBorder="1" applyAlignment="1" applyProtection="1">
      <protection locked="0"/>
    </xf>
    <xf numFmtId="0" fontId="17" fillId="0" borderId="0" xfId="19" applyFont="1" applyFill="1"/>
    <xf numFmtId="0" fontId="13" fillId="0" borderId="0" xfId="19" applyFont="1" applyFill="1"/>
    <xf numFmtId="0" fontId="16" fillId="0" borderId="0" xfId="19" applyFont="1" applyFill="1" applyAlignment="1">
      <alignment vertical="center" wrapText="1"/>
    </xf>
    <xf numFmtId="0" fontId="17" fillId="0" borderId="0" xfId="19" applyFont="1" applyFill="1" applyAlignment="1">
      <alignment vertical="center" wrapText="1"/>
    </xf>
    <xf numFmtId="0" fontId="16" fillId="0" borderId="1" xfId="8" applyFont="1" applyFill="1" applyBorder="1" applyAlignment="1" applyProtection="1">
      <alignment wrapText="1"/>
    </xf>
    <xf numFmtId="170" fontId="16" fillId="0" borderId="1" xfId="5" applyNumberFormat="1" applyFont="1" applyFill="1" applyBorder="1" applyAlignment="1" applyProtection="1">
      <alignment vertical="center"/>
      <protection locked="0"/>
    </xf>
    <xf numFmtId="0" fontId="17" fillId="0" borderId="1" xfId="8" applyFont="1" applyFill="1" applyBorder="1" applyAlignment="1" applyProtection="1">
      <alignment wrapText="1"/>
    </xf>
    <xf numFmtId="170" fontId="17" fillId="0" borderId="1" xfId="5" applyNumberFormat="1" applyFont="1" applyFill="1" applyBorder="1" applyAlignment="1" applyProtection="1">
      <alignment horizontal="left" vertical="center" wrapText="1"/>
      <protection locked="0"/>
    </xf>
    <xf numFmtId="0" fontId="16" fillId="0" borderId="1" xfId="8" applyFont="1" applyFill="1" applyBorder="1" applyAlignment="1" applyProtection="1">
      <alignment vertical="center" wrapText="1"/>
    </xf>
    <xf numFmtId="0" fontId="17" fillId="0" borderId="0" xfId="19" applyFont="1" applyFill="1" applyAlignment="1">
      <alignment vertical="center"/>
    </xf>
    <xf numFmtId="3" fontId="16" fillId="0" borderId="1" xfId="8" applyNumberFormat="1" applyFont="1" applyFill="1" applyBorder="1" applyAlignment="1" applyProtection="1">
      <alignment horizontal="left" wrapText="1"/>
    </xf>
    <xf numFmtId="0" fontId="17" fillId="0" borderId="0" xfId="19" applyFont="1" applyFill="1" applyAlignment="1">
      <alignment horizontal="left"/>
    </xf>
    <xf numFmtId="0" fontId="16" fillId="0" borderId="0" xfId="19" applyFont="1" applyFill="1"/>
    <xf numFmtId="170" fontId="16" fillId="0" borderId="0" xfId="1" applyNumberFormat="1" applyFont="1" applyFill="1" applyProtection="1">
      <protection locked="0"/>
    </xf>
    <xf numFmtId="0" fontId="15" fillId="0" borderId="0" xfId="19" applyFont="1" applyFill="1"/>
    <xf numFmtId="170" fontId="15" fillId="0" borderId="0" xfId="1" applyNumberFormat="1" applyFont="1" applyFill="1" applyProtection="1">
      <protection locked="0"/>
    </xf>
    <xf numFmtId="0" fontId="17" fillId="0" borderId="2" xfId="19" applyFont="1" applyFill="1" applyBorder="1"/>
    <xf numFmtId="0" fontId="13" fillId="0" borderId="2" xfId="19" applyFont="1" applyFill="1" applyBorder="1"/>
    <xf numFmtId="0" fontId="16" fillId="0" borderId="0" xfId="19" applyFont="1" applyFill="1" applyBorder="1"/>
    <xf numFmtId="0" fontId="13" fillId="0" borderId="0" xfId="19" applyFont="1" applyFill="1" applyAlignment="1">
      <alignment horizontal="left"/>
    </xf>
    <xf numFmtId="0" fontId="16" fillId="0" borderId="1" xfId="0"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0" fontId="17" fillId="0" borderId="0" xfId="30" applyFont="1" applyFill="1" applyAlignment="1">
      <alignment vertical="center"/>
    </xf>
    <xf numFmtId="49" fontId="17" fillId="0" borderId="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10" fontId="17" fillId="0" borderId="1" xfId="1" applyNumberFormat="1" applyFont="1" applyFill="1" applyBorder="1" applyAlignment="1" applyProtection="1">
      <alignment horizontal="right" vertical="center" wrapText="1"/>
    </xf>
    <xf numFmtId="10" fontId="17" fillId="0" borderId="1" xfId="1" applyNumberFormat="1" applyFont="1" applyFill="1" applyBorder="1" applyAlignment="1" applyProtection="1">
      <alignment vertical="center" wrapText="1"/>
    </xf>
    <xf numFmtId="11" fontId="17" fillId="0" borderId="1" xfId="0" applyNumberFormat="1" applyFont="1" applyFill="1" applyBorder="1" applyAlignment="1" applyProtection="1">
      <alignment horizontal="left" vertical="center" wrapText="1"/>
    </xf>
    <xf numFmtId="169" fontId="13" fillId="0" borderId="0" xfId="1" applyFont="1" applyFill="1">
      <protection locked="0"/>
    </xf>
    <xf numFmtId="170" fontId="17" fillId="0" borderId="1" xfId="1" applyNumberFormat="1" applyFont="1" applyFill="1" applyBorder="1" applyAlignment="1" applyProtection="1">
      <alignment vertical="center" wrapText="1"/>
    </xf>
    <xf numFmtId="169" fontId="17" fillId="0" borderId="1" xfId="1" applyFont="1" applyFill="1" applyBorder="1" applyAlignment="1" applyProtection="1">
      <alignment horizontal="right" vertical="center" wrapText="1"/>
    </xf>
    <xf numFmtId="169" fontId="17" fillId="0" borderId="1" xfId="1" applyNumberFormat="1" applyFont="1" applyFill="1" applyBorder="1" applyAlignment="1" applyProtection="1">
      <alignment vertical="center" wrapText="1"/>
    </xf>
    <xf numFmtId="169" fontId="17" fillId="0" borderId="1" xfId="1" applyNumberFormat="1" applyFont="1" applyFill="1" applyBorder="1" applyAlignment="1" applyProtection="1">
      <alignment horizontal="right" vertical="center" wrapText="1"/>
    </xf>
    <xf numFmtId="0" fontId="17" fillId="0" borderId="0" xfId="30" applyFont="1" applyFill="1"/>
    <xf numFmtId="0" fontId="17" fillId="0" borderId="0" xfId="30" applyFont="1" applyFill="1" applyAlignment="1"/>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center" vertical="center"/>
    </xf>
    <xf numFmtId="170" fontId="16" fillId="0" borderId="0" xfId="1" applyNumberFormat="1" applyFont="1" applyFill="1" applyBorder="1" applyAlignment="1" applyProtection="1">
      <alignment horizontal="left"/>
      <protection locked="0"/>
    </xf>
    <xf numFmtId="49" fontId="16" fillId="0" borderId="1" xfId="19" applyNumberFormat="1" applyFont="1" applyFill="1" applyBorder="1" applyAlignment="1" applyProtection="1">
      <alignment horizontal="center" vertical="center" wrapText="1"/>
    </xf>
    <xf numFmtId="0" fontId="15" fillId="0" borderId="0" xfId="19" applyFont="1" applyFill="1" applyAlignment="1">
      <alignment horizontal="center" vertical="center"/>
    </xf>
    <xf numFmtId="0" fontId="16" fillId="0" borderId="0" xfId="0" applyFont="1" applyFill="1" applyAlignment="1">
      <alignment vertical="center" wrapText="1"/>
    </xf>
    <xf numFmtId="0" fontId="17" fillId="0" borderId="0" xfId="0" applyFont="1" applyFill="1" applyAlignment="1">
      <alignment vertical="center" wrapText="1"/>
    </xf>
    <xf numFmtId="167" fontId="17" fillId="0" borderId="0" xfId="0" applyNumberFormat="1" applyFont="1" applyFill="1"/>
    <xf numFmtId="0" fontId="16" fillId="0" borderId="1" xfId="8" applyFont="1" applyFill="1" applyBorder="1" applyAlignment="1" applyProtection="1">
      <alignment horizontal="left" vertical="center" wrapText="1"/>
    </xf>
    <xf numFmtId="167" fontId="16" fillId="0" borderId="1" xfId="8" applyNumberFormat="1" applyFont="1" applyFill="1" applyBorder="1" applyAlignment="1" applyProtection="1">
      <alignment horizontal="right" vertical="center" wrapText="1"/>
    </xf>
    <xf numFmtId="167" fontId="13" fillId="0" borderId="0" xfId="0" applyNumberFormat="1" applyFont="1" applyFill="1"/>
    <xf numFmtId="169" fontId="17" fillId="0" borderId="0" xfId="1" applyFont="1" applyFill="1">
      <protection locked="0"/>
    </xf>
    <xf numFmtId="3" fontId="17" fillId="0" borderId="0" xfId="0" applyNumberFormat="1" applyFont="1" applyFill="1"/>
    <xf numFmtId="0" fontId="17" fillId="0" borderId="1" xfId="8" applyFont="1" applyFill="1" applyBorder="1" applyAlignment="1" applyProtection="1">
      <alignment horizontal="left" vertical="center" wrapText="1"/>
    </xf>
    <xf numFmtId="3" fontId="13" fillId="0" borderId="0" xfId="0" applyNumberFormat="1" applyFont="1" applyFill="1"/>
    <xf numFmtId="2" fontId="17" fillId="0" borderId="1" xfId="8" applyNumberFormat="1" applyFont="1" applyFill="1" applyBorder="1" applyAlignment="1" applyProtection="1">
      <alignment horizontal="center" vertical="center" wrapText="1"/>
    </xf>
    <xf numFmtId="0" fontId="16" fillId="0" borderId="1" xfId="8" quotePrefix="1"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170" fontId="17" fillId="0" borderId="2" xfId="4" applyNumberFormat="1" applyFont="1" applyFill="1" applyBorder="1"/>
    <xf numFmtId="169" fontId="17" fillId="0" borderId="1" xfId="1" applyFont="1" applyFill="1" applyBorder="1" applyAlignment="1">
      <alignment horizontal="right" vertical="center"/>
      <protection locked="0"/>
    </xf>
    <xf numFmtId="170" fontId="17" fillId="0" borderId="1" xfId="1" applyNumberFormat="1" applyFont="1" applyFill="1" applyBorder="1" applyAlignment="1">
      <alignment vertical="center" wrapText="1"/>
      <protection locked="0"/>
    </xf>
    <xf numFmtId="43" fontId="17" fillId="0" borderId="1" xfId="1" applyNumberFormat="1" applyFont="1" applyFill="1" applyBorder="1" applyAlignment="1" applyProtection="1">
      <alignment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49" fontId="16" fillId="0" borderId="3" xfId="0" applyNumberFormat="1" applyFont="1" applyFill="1" applyBorder="1" applyAlignment="1" applyProtection="1">
      <alignment horizontal="center" vertical="center" wrapText="1"/>
    </xf>
    <xf numFmtId="49" fontId="16" fillId="0" borderId="4" xfId="0" applyNumberFormat="1" applyFont="1" applyFill="1" applyBorder="1" applyAlignment="1" applyProtection="1">
      <alignment horizontal="center" vertical="center" wrapText="1"/>
    </xf>
    <xf numFmtId="49" fontId="16" fillId="0" borderId="5" xfId="0" applyNumberFormat="1" applyFont="1" applyFill="1" applyBorder="1" applyAlignment="1" applyProtection="1">
      <alignment horizontal="center" vertical="center" wrapText="1"/>
    </xf>
    <xf numFmtId="49" fontId="16" fillId="0" borderId="6" xfId="0" applyNumberFormat="1" applyFont="1" applyFill="1" applyBorder="1" applyAlignment="1" applyProtection="1">
      <alignment horizontal="center" vertical="center" wrapText="1"/>
    </xf>
    <xf numFmtId="0" fontId="16" fillId="0" borderId="0" xfId="0" applyFont="1" applyFill="1" applyAlignment="1">
      <alignment horizontal="right" vertical="center" wrapText="1"/>
    </xf>
    <xf numFmtId="0" fontId="17" fillId="0" borderId="0" xfId="0" applyFont="1" applyFill="1" applyAlignment="1">
      <alignment horizontal="right" vertical="center" wrapText="1"/>
    </xf>
    <xf numFmtId="0" fontId="16"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0" xfId="0" applyFont="1" applyFill="1" applyAlignment="1">
      <alignment horizontal="center" vertical="top"/>
    </xf>
    <xf numFmtId="0" fontId="16" fillId="0" borderId="0" xfId="0" applyFont="1" applyFill="1" applyAlignment="1">
      <alignment horizontal="center"/>
    </xf>
    <xf numFmtId="0" fontId="17" fillId="0" borderId="0" xfId="43" applyFont="1" applyFill="1" applyAlignment="1">
      <alignment horizontal="center" vertical="center"/>
    </xf>
    <xf numFmtId="0" fontId="17" fillId="0" borderId="0" xfId="0" applyFont="1" applyFill="1" applyBorder="1" applyAlignment="1">
      <alignment horizontal="center" vertical="center"/>
    </xf>
    <xf numFmtId="0" fontId="15" fillId="0" borderId="0" xfId="0" applyFont="1" applyFill="1" applyAlignment="1">
      <alignment horizontal="center" vertical="center"/>
    </xf>
    <xf numFmtId="170" fontId="16" fillId="0" borderId="0" xfId="1" applyNumberFormat="1" applyFont="1" applyFill="1" applyAlignment="1" applyProtection="1">
      <alignment horizontal="center"/>
      <protection locked="0"/>
    </xf>
    <xf numFmtId="170" fontId="15" fillId="0" borderId="0" xfId="1" applyNumberFormat="1" applyFont="1" applyFill="1" applyAlignment="1" applyProtection="1">
      <alignment horizontal="center"/>
      <protection locked="0"/>
    </xf>
    <xf numFmtId="170" fontId="16" fillId="0" borderId="0" xfId="1" applyNumberFormat="1" applyFont="1" applyFill="1" applyBorder="1" applyAlignment="1" applyProtection="1">
      <alignment horizontal="left"/>
      <protection locked="0"/>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16" fillId="2" borderId="0" xfId="0" applyFont="1" applyFill="1" applyAlignment="1">
      <alignment horizontal="left" vertical="center" wrapText="1"/>
    </xf>
    <xf numFmtId="49" fontId="16" fillId="0" borderId="1" xfId="19" applyNumberFormat="1" applyFont="1" applyFill="1" applyBorder="1" applyAlignment="1" applyProtection="1">
      <alignment horizontal="center" vertical="center" wrapText="1"/>
    </xf>
    <xf numFmtId="0" fontId="17" fillId="0" borderId="5" xfId="8" applyFont="1" applyFill="1" applyBorder="1" applyAlignment="1" applyProtection="1">
      <alignment horizontal="center" vertical="center" wrapText="1"/>
    </xf>
    <xf numFmtId="0" fontId="17" fillId="0" borderId="6" xfId="8" applyFont="1" applyFill="1" applyBorder="1" applyAlignment="1" applyProtection="1">
      <alignment horizontal="center" vertical="center" wrapText="1"/>
    </xf>
    <xf numFmtId="0" fontId="13" fillId="0" borderId="6" xfId="0" applyFont="1" applyFill="1" applyBorder="1"/>
    <xf numFmtId="0" fontId="17" fillId="0" borderId="0" xfId="19" applyFont="1" applyFill="1" applyAlignment="1">
      <alignment horizontal="left" vertical="center" wrapText="1"/>
    </xf>
    <xf numFmtId="0" fontId="16" fillId="0" borderId="0" xfId="19" applyFont="1" applyFill="1" applyAlignment="1">
      <alignment horizontal="left" vertical="center" wrapText="1"/>
    </xf>
    <xf numFmtId="0" fontId="16" fillId="0" borderId="0" xfId="19" applyFont="1" applyFill="1" applyAlignment="1">
      <alignment horizontal="right" vertical="center" wrapText="1"/>
    </xf>
    <xf numFmtId="0" fontId="15" fillId="0" borderId="0" xfId="19" applyFont="1" applyFill="1" applyAlignment="1">
      <alignment horizontal="right" vertical="center" wrapText="1"/>
    </xf>
    <xf numFmtId="0" fontId="16" fillId="0" borderId="0" xfId="19" applyFont="1" applyFill="1" applyAlignment="1">
      <alignment horizontal="center" vertical="center" wrapText="1"/>
    </xf>
    <xf numFmtId="0" fontId="15" fillId="0" borderId="0" xfId="19" applyFont="1" applyFill="1" applyAlignment="1">
      <alignment horizontal="center" vertical="center"/>
    </xf>
    <xf numFmtId="0" fontId="17" fillId="0" borderId="5"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15" fillId="0" borderId="0" xfId="0" applyFont="1" applyFill="1" applyAlignment="1">
      <alignment horizontal="right"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4" fillId="2" borderId="0" xfId="0" applyFont="1" applyFill="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49"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0" fontId="165" fillId="2" borderId="0" xfId="0" applyFont="1" applyFill="1" applyAlignment="1">
      <alignment horizontal="right" vertical="center" wrapText="1"/>
    </xf>
    <xf numFmtId="0" fontId="165" fillId="2" borderId="0" xfId="0" applyFont="1" applyFill="1" applyAlignment="1">
      <alignment horizontal="right" vertical="center" wrapText="1"/>
    </xf>
    <xf numFmtId="0" fontId="163" fillId="2" borderId="0" xfId="0" applyFont="1" applyFill="1"/>
    <xf numFmtId="0" fontId="168" fillId="2" borderId="0" xfId="30" applyFont="1" applyFill="1"/>
    <xf numFmtId="0" fontId="164" fillId="2" borderId="0" xfId="0" applyFont="1" applyFill="1" applyAlignment="1">
      <alignment horizontal="right" vertical="center" wrapText="1"/>
    </xf>
    <xf numFmtId="0" fontId="164" fillId="2" borderId="0" xfId="0" applyFont="1" applyFill="1" applyAlignment="1">
      <alignment horizontal="right" vertical="center" wrapText="1"/>
    </xf>
    <xf numFmtId="0" fontId="165" fillId="2" borderId="0" xfId="0" applyFont="1" applyFill="1" applyAlignment="1">
      <alignment horizontal="center" vertical="center" wrapText="1"/>
    </xf>
    <xf numFmtId="0" fontId="165" fillId="2" borderId="0" xfId="0" applyFont="1" applyFill="1" applyAlignment="1">
      <alignment horizontal="center" vertical="center" wrapText="1"/>
    </xf>
    <xf numFmtId="0" fontId="164" fillId="2" borderId="0" xfId="0" applyFont="1" applyFill="1" applyAlignment="1">
      <alignment horizontal="center" vertical="center"/>
    </xf>
    <xf numFmtId="0" fontId="164" fillId="2" borderId="0" xfId="0" applyFont="1" applyFill="1" applyAlignment="1">
      <alignment horizontal="center" vertical="center"/>
    </xf>
    <xf numFmtId="0" fontId="161" fillId="2" borderId="0" xfId="0" applyFont="1" applyFill="1"/>
    <xf numFmtId="0" fontId="165" fillId="2" borderId="0" xfId="0" applyFont="1" applyFill="1" applyAlignment="1">
      <alignment horizontal="left" vertical="center" wrapText="1"/>
    </xf>
    <xf numFmtId="0" fontId="165" fillId="2" borderId="0" xfId="0" applyFont="1" applyFill="1" applyAlignment="1">
      <alignment vertical="center" wrapText="1"/>
    </xf>
    <xf numFmtId="0" fontId="161" fillId="2" borderId="0" xfId="0" applyFont="1" applyFill="1" applyBorder="1" applyAlignment="1">
      <alignment horizontal="left"/>
    </xf>
    <xf numFmtId="0" fontId="161" fillId="2" borderId="0" xfId="0" applyFont="1" applyFill="1" applyAlignment="1">
      <alignment horizontal="left" vertical="center" wrapText="1"/>
    </xf>
    <xf numFmtId="0" fontId="161" fillId="2" borderId="0" xfId="0" applyFont="1" applyFill="1" applyAlignment="1">
      <alignment vertical="center" wrapText="1"/>
    </xf>
    <xf numFmtId="0" fontId="161" fillId="2" borderId="0" xfId="0" applyFont="1" applyFill="1" applyBorder="1" applyAlignment="1">
      <alignment horizontal="left" vertical="center" wrapText="1"/>
    </xf>
    <xf numFmtId="0" fontId="161" fillId="2" borderId="0" xfId="0" applyFont="1" applyFill="1" applyAlignment="1">
      <alignment horizontal="left" vertical="center" wrapText="1"/>
    </xf>
    <xf numFmtId="0" fontId="165" fillId="2" borderId="0" xfId="30" applyFont="1" applyFill="1" applyBorder="1" applyAlignment="1">
      <alignment horizontal="left" vertical="center"/>
    </xf>
    <xf numFmtId="0" fontId="168" fillId="2" borderId="0" xfId="30" applyFont="1" applyFill="1" applyBorder="1" applyAlignment="1">
      <alignment vertical="center"/>
    </xf>
    <xf numFmtId="0" fontId="168" fillId="2" borderId="0" xfId="30" applyFont="1" applyFill="1" applyAlignment="1">
      <alignment vertical="center"/>
    </xf>
    <xf numFmtId="49" fontId="165" fillId="2" borderId="1" xfId="0" applyNumberFormat="1" applyFont="1" applyFill="1" applyBorder="1" applyAlignment="1" applyProtection="1">
      <alignment horizontal="center" vertical="center" wrapText="1"/>
    </xf>
    <xf numFmtId="10" fontId="165" fillId="2" borderId="1" xfId="44" applyNumberFormat="1" applyFont="1" applyFill="1" applyBorder="1" applyAlignment="1" applyProtection="1">
      <alignment horizontal="center" vertical="center" wrapText="1"/>
    </xf>
    <xf numFmtId="10" fontId="165" fillId="2" borderId="0" xfId="44" applyNumberFormat="1" applyFont="1" applyFill="1" applyBorder="1" applyAlignment="1" applyProtection="1">
      <alignment horizontal="center" vertical="center" wrapText="1"/>
    </xf>
    <xf numFmtId="0" fontId="161" fillId="2" borderId="0" xfId="30" applyFont="1" applyFill="1"/>
    <xf numFmtId="49" fontId="165" fillId="2" borderId="1" xfId="0" applyNumberFormat="1" applyFont="1" applyFill="1" applyBorder="1" applyAlignment="1" applyProtection="1">
      <alignment horizontal="left" vertical="center" wrapText="1"/>
    </xf>
    <xf numFmtId="0" fontId="165" fillId="2" borderId="1" xfId="0" applyNumberFormat="1" applyFont="1" applyFill="1" applyBorder="1" applyAlignment="1" applyProtection="1">
      <alignment horizontal="left" vertical="center" wrapText="1"/>
    </xf>
    <xf numFmtId="170" fontId="165" fillId="2" borderId="1" xfId="1" applyNumberFormat="1" applyFont="1" applyFill="1" applyBorder="1" applyAlignment="1" applyProtection="1">
      <alignment horizontal="right"/>
    </xf>
    <xf numFmtId="10" fontId="165" fillId="2" borderId="1" xfId="1" applyNumberFormat="1" applyFont="1" applyFill="1" applyBorder="1" applyAlignment="1" applyProtection="1">
      <alignment horizontal="right"/>
    </xf>
    <xf numFmtId="0" fontId="169" fillId="2" borderId="0" xfId="0" applyFont="1" applyFill="1"/>
    <xf numFmtId="0" fontId="161" fillId="2" borderId="1" xfId="0" applyNumberFormat="1" applyFont="1" applyFill="1" applyBorder="1" applyAlignment="1" applyProtection="1">
      <alignment horizontal="left" vertical="center" wrapText="1"/>
    </xf>
    <xf numFmtId="170" fontId="163" fillId="2" borderId="1" xfId="2" applyNumberFormat="1" applyFont="1" applyFill="1" applyBorder="1" applyAlignment="1">
      <alignment horizontal="right" vertical="center"/>
    </xf>
    <xf numFmtId="170" fontId="161" fillId="2" borderId="1" xfId="1" applyNumberFormat="1" applyFont="1" applyFill="1" applyBorder="1" applyAlignment="1" applyProtection="1">
      <alignment horizontal="right"/>
    </xf>
    <xf numFmtId="10" fontId="161" fillId="2" borderId="1" xfId="1" applyNumberFormat="1" applyFont="1" applyFill="1" applyBorder="1" applyAlignment="1" applyProtection="1">
      <alignment horizontal="right"/>
    </xf>
    <xf numFmtId="170" fontId="168" fillId="2" borderId="0" xfId="0" applyNumberFormat="1" applyFont="1" applyFill="1"/>
    <xf numFmtId="0" fontId="168" fillId="2" borderId="0" xfId="0" applyFont="1" applyFill="1"/>
    <xf numFmtId="0" fontId="161" fillId="2" borderId="1" xfId="0" quotePrefix="1" applyNumberFormat="1" applyFont="1" applyFill="1" applyBorder="1" applyAlignment="1" applyProtection="1">
      <alignment horizontal="left" vertical="center" wrapText="1"/>
    </xf>
    <xf numFmtId="170" fontId="165" fillId="2" borderId="1" xfId="1" applyNumberFormat="1" applyFont="1" applyFill="1" applyBorder="1" applyAlignment="1">
      <alignment horizontal="right"/>
      <protection locked="0"/>
    </xf>
    <xf numFmtId="170" fontId="161" fillId="2" borderId="1" xfId="1" applyNumberFormat="1" applyFont="1" applyFill="1" applyBorder="1" applyAlignment="1">
      <alignment horizontal="right"/>
      <protection locked="0"/>
    </xf>
    <xf numFmtId="170" fontId="163" fillId="2" borderId="0" xfId="0" applyNumberFormat="1" applyFont="1" applyFill="1"/>
    <xf numFmtId="0" fontId="165" fillId="2" borderId="0" xfId="0" applyNumberFormat="1" applyFont="1" applyFill="1" applyBorder="1" applyAlignment="1" applyProtection="1">
      <alignment horizontal="left" vertical="center" wrapText="1"/>
    </xf>
    <xf numFmtId="170" fontId="165" fillId="2" borderId="0" xfId="1" applyNumberFormat="1" applyFont="1" applyFill="1" applyBorder="1" applyAlignment="1" applyProtection="1">
      <alignment horizontal="right"/>
    </xf>
    <xf numFmtId="170" fontId="165" fillId="2" borderId="0" xfId="1" applyNumberFormat="1" applyFont="1" applyFill="1" applyBorder="1" applyAlignment="1">
      <alignment horizontal="right"/>
      <protection locked="0"/>
    </xf>
    <xf numFmtId="10" fontId="165" fillId="2" borderId="0" xfId="1" applyNumberFormat="1" applyFont="1" applyFill="1" applyBorder="1" applyAlignment="1" applyProtection="1">
      <alignment horizontal="right"/>
    </xf>
    <xf numFmtId="0" fontId="161" fillId="2" borderId="0" xfId="30" applyFont="1" applyFill="1" applyBorder="1" applyAlignment="1">
      <alignment horizontal="left"/>
    </xf>
    <xf numFmtId="0" fontId="161" fillId="2" borderId="0" xfId="30" applyFont="1" applyFill="1" applyBorder="1"/>
    <xf numFmtId="0" fontId="161" fillId="2" borderId="0" xfId="30" applyFont="1" applyFill="1" applyBorder="1" applyAlignment="1">
      <alignment horizontal="center"/>
    </xf>
    <xf numFmtId="0" fontId="165" fillId="2" borderId="0" xfId="0" applyFont="1" applyFill="1" applyBorder="1"/>
    <xf numFmtId="0" fontId="161" fillId="2" borderId="0" xfId="0" applyFont="1" applyFill="1" applyBorder="1"/>
    <xf numFmtId="170" fontId="161" fillId="2" borderId="0" xfId="1" applyNumberFormat="1" applyFont="1" applyFill="1" applyBorder="1" applyProtection="1">
      <protection locked="0"/>
    </xf>
    <xf numFmtId="170" fontId="165" fillId="2" borderId="0" xfId="1" applyNumberFormat="1" applyFont="1" applyFill="1" applyBorder="1" applyProtection="1">
      <protection locked="0"/>
    </xf>
    <xf numFmtId="0" fontId="164" fillId="2" borderId="0" xfId="0" applyFont="1" applyFill="1" applyBorder="1"/>
    <xf numFmtId="170" fontId="164" fillId="2" borderId="0" xfId="1" applyNumberFormat="1" applyFont="1" applyFill="1" applyBorder="1" applyProtection="1">
      <protection locked="0"/>
    </xf>
    <xf numFmtId="0" fontId="161" fillId="2" borderId="2" xfId="0" applyFont="1" applyFill="1" applyBorder="1"/>
    <xf numFmtId="170" fontId="161" fillId="2" borderId="2" xfId="1" applyNumberFormat="1" applyFont="1" applyFill="1" applyBorder="1" applyProtection="1">
      <protection locked="0"/>
    </xf>
    <xf numFmtId="0" fontId="168" fillId="2" borderId="0" xfId="30" applyFont="1" applyFill="1" applyBorder="1" applyAlignment="1">
      <alignment horizontal="center"/>
    </xf>
    <xf numFmtId="0" fontId="168" fillId="2" borderId="0" xfId="30" applyFont="1" applyFill="1" applyBorder="1"/>
    <xf numFmtId="0" fontId="168" fillId="2" borderId="0" xfId="30" applyFont="1" applyFill="1" applyAlignment="1">
      <alignment horizontal="center"/>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9" sqref="B9"/>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82" t="s">
        <v>436</v>
      </c>
      <c r="B1" s="182" t="s">
        <v>437</v>
      </c>
      <c r="C1" s="182" t="s">
        <v>438</v>
      </c>
    </row>
    <row r="2" spans="1:3">
      <c r="A2" s="182"/>
      <c r="B2" s="183">
        <f>BCthunhap!D46-BCKetQuaHoatDong_06028!D44</f>
        <v>0</v>
      </c>
      <c r="C2" s="183">
        <f>BCtinhhinhtaichinh!D33-BCTaiSan_06027!D30</f>
        <v>0</v>
      </c>
    </row>
    <row r="3" spans="1:3">
      <c r="A3" s="182"/>
      <c r="B3" s="183">
        <f>BCthunhap!D45-BCKetQuaHoatDong_06028!D43-BCKetQuaHoatDong_06028!D41</f>
        <v>0</v>
      </c>
      <c r="C3" s="183">
        <f>BCTaiSan_06027!D54-BCtinhhinhtaichinh!D45</f>
        <v>0</v>
      </c>
    </row>
    <row r="4" spans="1:3">
      <c r="A4" s="182"/>
      <c r="B4" s="183">
        <f>BCtinhhinhtaichinh!D51-BCtinhhinhtaichinh!E51-BCthunhap!D48</f>
        <v>0</v>
      </c>
      <c r="C4" s="183">
        <f>BCtinhhinhtaichinh!D52-BCTaiSan_06027!D57</f>
        <v>0</v>
      </c>
    </row>
    <row r="5" spans="1:3">
      <c r="A5" s="182"/>
      <c r="B5" s="183">
        <f>BCthunhap!D48-BCKetQuaHoatDong_06028!D45</f>
        <v>0</v>
      </c>
      <c r="C5" s="183">
        <f>BCtinhhinhtaichinh!D47-Khac_06030!D34</f>
        <v>0</v>
      </c>
    </row>
    <row r="6" spans="1:3">
      <c r="A6" s="182"/>
      <c r="B6" s="183"/>
      <c r="C6" s="183">
        <f>BCtinhhinhtaichinh!D33-BCDanhMucDauTu_06029!F67</f>
        <v>0</v>
      </c>
    </row>
    <row r="7" spans="1:3">
      <c r="A7" s="182"/>
      <c r="B7" s="183"/>
      <c r="C7" s="183">
        <f>BCtinhhinhtaichinh!D33-BCDanhMucDauTu_06029!F67</f>
        <v>0</v>
      </c>
    </row>
    <row r="10" spans="1:3">
      <c r="B10" s="186" t="s">
        <v>665</v>
      </c>
    </row>
    <row r="11" spans="1:3">
      <c r="B11" s="7"/>
    </row>
    <row r="12" spans="1:3">
      <c r="B12" s="8" t="s">
        <v>666</v>
      </c>
    </row>
    <row r="13" spans="1:3" ht="15">
      <c r="B13" s="184"/>
    </row>
    <row r="14" spans="1:3" ht="21">
      <c r="B14" s="221" t="s">
        <v>667</v>
      </c>
    </row>
    <row r="15" spans="1:3" ht="15">
      <c r="B15" s="184"/>
    </row>
    <row r="16" spans="1:3" ht="21">
      <c r="B16" s="222" t="s">
        <v>668</v>
      </c>
      <c r="C16" s="222" t="s">
        <v>657</v>
      </c>
    </row>
    <row r="21" spans="2:3" ht="25.5">
      <c r="B21" s="185" t="s">
        <v>669</v>
      </c>
      <c r="C21" s="185" t="s">
        <v>658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Normal="100" zoomScaleSheetLayoutView="85" zoomScalePageLayoutView="77" workbookViewId="0">
      <selection activeCell="G18" sqref="G18"/>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31" t="s">
        <v>511</v>
      </c>
      <c r="B1" s="431"/>
      <c r="C1" s="431"/>
      <c r="D1" s="431"/>
      <c r="E1" s="431"/>
      <c r="F1" s="431"/>
      <c r="G1" s="431"/>
      <c r="H1" s="431"/>
      <c r="I1" s="431"/>
      <c r="J1" s="431"/>
      <c r="K1" s="431"/>
    </row>
    <row r="2" spans="1:11" ht="28.5" customHeight="1">
      <c r="A2" s="432" t="s">
        <v>541</v>
      </c>
      <c r="B2" s="432"/>
      <c r="C2" s="432"/>
      <c r="D2" s="432"/>
      <c r="E2" s="432"/>
      <c r="F2" s="432"/>
      <c r="G2" s="432"/>
      <c r="H2" s="432"/>
      <c r="I2" s="432"/>
      <c r="J2" s="432"/>
      <c r="K2" s="432"/>
    </row>
    <row r="3" spans="1:11" ht="15" customHeight="1">
      <c r="A3" s="433" t="s">
        <v>235</v>
      </c>
      <c r="B3" s="433"/>
      <c r="C3" s="433"/>
      <c r="D3" s="433"/>
      <c r="E3" s="433"/>
      <c r="F3" s="433"/>
      <c r="G3" s="433"/>
      <c r="H3" s="433"/>
      <c r="I3" s="433"/>
      <c r="J3" s="433"/>
      <c r="K3" s="433"/>
    </row>
    <row r="4" spans="1:11">
      <c r="A4" s="433"/>
      <c r="B4" s="433"/>
      <c r="C4" s="433"/>
      <c r="D4" s="433"/>
      <c r="E4" s="433"/>
      <c r="F4" s="433"/>
      <c r="G4" s="433"/>
      <c r="H4" s="433"/>
      <c r="I4" s="433"/>
      <c r="J4" s="433"/>
      <c r="K4" s="433"/>
    </row>
    <row r="5" spans="1:11">
      <c r="A5" s="415" t="str">
        <f>'ngay thang'!B12</f>
        <v>Tại ngày 30 tháng 06 năm 2025/ As at 30 Jun 2025</v>
      </c>
      <c r="B5" s="415"/>
      <c r="C5" s="415"/>
      <c r="D5" s="415"/>
      <c r="E5" s="415"/>
      <c r="F5" s="415"/>
      <c r="G5" s="415"/>
      <c r="H5" s="415"/>
      <c r="I5" s="415"/>
      <c r="J5" s="415"/>
      <c r="K5" s="415"/>
    </row>
    <row r="6" spans="1:11">
      <c r="A6" s="15"/>
      <c r="B6" s="15"/>
      <c r="C6" s="15"/>
      <c r="D6" s="15"/>
      <c r="E6" s="15"/>
      <c r="F6" s="1"/>
    </row>
    <row r="7" spans="1:11" ht="27.75" customHeight="1">
      <c r="A7" s="416" t="s">
        <v>244</v>
      </c>
      <c r="B7" s="416"/>
      <c r="D7" s="416" t="s">
        <v>617</v>
      </c>
      <c r="E7" s="416"/>
      <c r="F7" s="416"/>
      <c r="G7" s="416"/>
      <c r="H7" s="416"/>
      <c r="I7" s="416"/>
      <c r="J7" s="416"/>
    </row>
    <row r="8" spans="1:11" ht="31.5" customHeight="1">
      <c r="A8" s="416" t="s">
        <v>242</v>
      </c>
      <c r="B8" s="416"/>
      <c r="D8" s="416" t="s">
        <v>449</v>
      </c>
      <c r="E8" s="416"/>
      <c r="F8" s="416"/>
      <c r="G8" s="416"/>
      <c r="H8" s="416"/>
      <c r="I8" s="416"/>
      <c r="J8" s="416"/>
    </row>
    <row r="9" spans="1:11" ht="31.5" customHeight="1">
      <c r="A9" s="414" t="s">
        <v>241</v>
      </c>
      <c r="B9" s="414"/>
      <c r="D9" s="414" t="s">
        <v>243</v>
      </c>
      <c r="E9" s="414"/>
      <c r="F9" s="414"/>
      <c r="G9" s="414"/>
      <c r="H9" s="414"/>
      <c r="I9" s="414"/>
      <c r="J9" s="414"/>
    </row>
    <row r="10" spans="1:11" ht="31.5" customHeight="1">
      <c r="A10" s="414" t="s">
        <v>245</v>
      </c>
      <c r="B10" s="414"/>
      <c r="D10" s="416" t="str">
        <f>'ngay thang'!B14</f>
        <v>Ngày 04 tháng 07 năm 2025
04 Jul 2025</v>
      </c>
      <c r="E10" s="414"/>
      <c r="F10" s="414"/>
      <c r="G10" s="414"/>
      <c r="H10" s="414"/>
      <c r="I10" s="414"/>
      <c r="J10" s="414"/>
    </row>
    <row r="12" spans="1:11" s="26" customFormat="1" ht="29.25" customHeight="1">
      <c r="A12" s="434" t="s">
        <v>207</v>
      </c>
      <c r="B12" s="434" t="s">
        <v>208</v>
      </c>
      <c r="C12" s="438" t="s">
        <v>199</v>
      </c>
      <c r="D12" s="434" t="s">
        <v>231</v>
      </c>
      <c r="E12" s="434" t="s">
        <v>209</v>
      </c>
      <c r="F12" s="434" t="s">
        <v>210</v>
      </c>
      <c r="G12" s="434" t="s">
        <v>211</v>
      </c>
      <c r="H12" s="436" t="s">
        <v>212</v>
      </c>
      <c r="I12" s="437"/>
      <c r="J12" s="436" t="s">
        <v>215</v>
      </c>
      <c r="K12" s="437"/>
    </row>
    <row r="13" spans="1:11" s="26" customFormat="1" ht="51">
      <c r="A13" s="435"/>
      <c r="B13" s="435"/>
      <c r="C13" s="439"/>
      <c r="D13" s="435"/>
      <c r="E13" s="435"/>
      <c r="F13" s="435"/>
      <c r="G13" s="435"/>
      <c r="H13" s="181" t="s">
        <v>213</v>
      </c>
      <c r="I13" s="181" t="s">
        <v>214</v>
      </c>
      <c r="J13" s="181" t="s">
        <v>216</v>
      </c>
      <c r="K13" s="181" t="s">
        <v>214</v>
      </c>
    </row>
    <row r="14" spans="1:11" s="26" customFormat="1" ht="25.5">
      <c r="A14" s="3" t="s">
        <v>72</v>
      </c>
      <c r="B14" s="4" t="s">
        <v>223</v>
      </c>
      <c r="C14" s="4" t="s">
        <v>73</v>
      </c>
      <c r="D14" s="173"/>
      <c r="E14" s="173"/>
      <c r="F14" s="174"/>
      <c r="G14" s="175"/>
      <c r="H14" s="4"/>
      <c r="I14" s="2"/>
      <c r="J14" s="5"/>
      <c r="K14" s="6"/>
    </row>
    <row r="15" spans="1:11" s="26" customFormat="1" ht="25.5">
      <c r="A15" s="3" t="s">
        <v>46</v>
      </c>
      <c r="B15" s="4" t="s">
        <v>224</v>
      </c>
      <c r="C15" s="4" t="s">
        <v>74</v>
      </c>
      <c r="D15" s="174"/>
      <c r="E15" s="174"/>
      <c r="F15" s="174"/>
      <c r="G15" s="175"/>
      <c r="H15" s="4"/>
      <c r="I15" s="2"/>
      <c r="J15" s="4"/>
      <c r="K15" s="2"/>
    </row>
    <row r="16" spans="1:11" s="26" customFormat="1" ht="25.5">
      <c r="A16" s="3" t="s">
        <v>75</v>
      </c>
      <c r="B16" s="4" t="s">
        <v>217</v>
      </c>
      <c r="C16" s="4" t="s">
        <v>76</v>
      </c>
      <c r="D16" s="174"/>
      <c r="E16" s="174"/>
      <c r="F16" s="174"/>
      <c r="G16" s="173"/>
      <c r="H16" s="4"/>
      <c r="I16" s="176"/>
      <c r="J16" s="4"/>
      <c r="K16" s="176"/>
    </row>
    <row r="17" spans="1:11" s="26" customFormat="1" ht="25.5">
      <c r="A17" s="3" t="s">
        <v>56</v>
      </c>
      <c r="B17" s="4" t="s">
        <v>218</v>
      </c>
      <c r="C17" s="4" t="s">
        <v>77</v>
      </c>
      <c r="D17" s="174"/>
      <c r="E17" s="174"/>
      <c r="F17" s="174"/>
      <c r="G17" s="175"/>
      <c r="H17" s="4"/>
      <c r="I17" s="2"/>
      <c r="J17" s="4"/>
      <c r="K17" s="2"/>
    </row>
    <row r="18" spans="1:11" s="26" customFormat="1" ht="25.5">
      <c r="A18" s="3" t="s">
        <v>78</v>
      </c>
      <c r="B18" s="4" t="s">
        <v>225</v>
      </c>
      <c r="C18" s="4" t="s">
        <v>79</v>
      </c>
      <c r="D18" s="174"/>
      <c r="E18" s="174"/>
      <c r="F18" s="174"/>
      <c r="G18" s="175"/>
      <c r="H18" s="4"/>
      <c r="I18" s="2"/>
      <c r="J18" s="4"/>
      <c r="K18" s="2"/>
    </row>
    <row r="19" spans="1:11" s="26" customFormat="1" ht="25.5">
      <c r="A19" s="3" t="s">
        <v>80</v>
      </c>
      <c r="B19" s="4" t="s">
        <v>219</v>
      </c>
      <c r="C19" s="4" t="s">
        <v>81</v>
      </c>
      <c r="D19" s="174"/>
      <c r="E19" s="174"/>
      <c r="F19" s="174"/>
      <c r="G19" s="175"/>
      <c r="H19" s="4"/>
      <c r="I19" s="2"/>
      <c r="J19" s="4"/>
      <c r="K19" s="2"/>
    </row>
    <row r="20" spans="1:11" s="26" customFormat="1" ht="25.5">
      <c r="A20" s="3" t="s">
        <v>46</v>
      </c>
      <c r="B20" s="4" t="s">
        <v>220</v>
      </c>
      <c r="C20" s="4" t="s">
        <v>82</v>
      </c>
      <c r="D20" s="174"/>
      <c r="E20" s="174"/>
      <c r="F20" s="174"/>
      <c r="G20" s="175"/>
      <c r="H20" s="4"/>
      <c r="I20" s="2"/>
      <c r="J20" s="4"/>
      <c r="K20" s="2"/>
    </row>
    <row r="21" spans="1:11" s="26" customFormat="1" ht="25.5">
      <c r="A21" s="3" t="s">
        <v>83</v>
      </c>
      <c r="B21" s="4" t="s">
        <v>221</v>
      </c>
      <c r="C21" s="4" t="s">
        <v>84</v>
      </c>
      <c r="D21" s="174"/>
      <c r="E21" s="174"/>
      <c r="F21" s="174"/>
      <c r="G21" s="175"/>
      <c r="H21" s="4"/>
      <c r="I21" s="2"/>
      <c r="J21" s="4"/>
      <c r="K21" s="2"/>
    </row>
    <row r="22" spans="1:11" s="26" customFormat="1" ht="25.5">
      <c r="A22" s="3" t="s">
        <v>56</v>
      </c>
      <c r="B22" s="4" t="s">
        <v>222</v>
      </c>
      <c r="C22" s="4" t="s">
        <v>85</v>
      </c>
      <c r="D22" s="174"/>
      <c r="E22" s="174"/>
      <c r="F22" s="174"/>
      <c r="G22" s="175"/>
      <c r="H22" s="4"/>
      <c r="I22" s="2"/>
      <c r="J22" s="4"/>
      <c r="K22" s="2"/>
    </row>
    <row r="23" spans="1:11" s="26" customFormat="1" ht="38.25">
      <c r="A23" s="3" t="s">
        <v>86</v>
      </c>
      <c r="B23" s="4" t="s">
        <v>226</v>
      </c>
      <c r="C23" s="4" t="s">
        <v>87</v>
      </c>
      <c r="D23" s="174"/>
      <c r="E23" s="174"/>
      <c r="F23" s="174"/>
      <c r="G23" s="175"/>
      <c r="H23" s="4"/>
      <c r="I23" s="2"/>
      <c r="J23" s="4"/>
      <c r="K23" s="2"/>
    </row>
    <row r="24" spans="1:11" s="26" customFormat="1" ht="12.75">
      <c r="A24" s="177"/>
      <c r="B24" s="178"/>
      <c r="C24" s="178"/>
      <c r="D24" s="174"/>
      <c r="E24" s="174"/>
      <c r="F24" s="174"/>
      <c r="G24" s="175"/>
      <c r="H24" s="4"/>
      <c r="I24" s="2"/>
      <c r="J24" s="5"/>
      <c r="K24" s="6"/>
    </row>
    <row r="25" spans="1:11" s="26" customFormat="1" ht="12.75">
      <c r="A25" s="179"/>
    </row>
    <row r="26" spans="1:11" s="26" customFormat="1" ht="12.75">
      <c r="A26" s="27" t="str">
        <f>Khac_06030!A45</f>
        <v>Đại diện được ủy quyền của Ngân hàng giám sát</v>
      </c>
      <c r="B26" s="1"/>
      <c r="C26" s="28"/>
      <c r="I26" s="29" t="str">
        <f>Khac_06030!D45</f>
        <v>Đại diện được ủy quyền của Công ty quản lý Quỹ</v>
      </c>
    </row>
    <row r="27" spans="1:11" s="26" customFormat="1" ht="12.75">
      <c r="A27" s="30" t="s">
        <v>176</v>
      </c>
      <c r="B27" s="1"/>
      <c r="C27" s="28"/>
      <c r="I27" s="31" t="s">
        <v>177</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2"/>
      <c r="B35" s="22"/>
      <c r="C35" s="23"/>
      <c r="D35" s="180"/>
      <c r="I35" s="23"/>
      <c r="J35" s="180"/>
      <c r="K35" s="180"/>
    </row>
    <row r="36" spans="1:11">
      <c r="A36" s="19" t="s">
        <v>236</v>
      </c>
      <c r="B36" s="1"/>
      <c r="C36" s="28"/>
      <c r="I36" s="21" t="s">
        <v>450</v>
      </c>
    </row>
    <row r="37" spans="1:11">
      <c r="A37" s="19" t="s">
        <v>602</v>
      </c>
      <c r="B37" s="1"/>
      <c r="C37" s="28"/>
      <c r="I37" s="21"/>
    </row>
    <row r="38" spans="1:11">
      <c r="A38" s="1" t="s">
        <v>237</v>
      </c>
      <c r="B38" s="1"/>
      <c r="C38" s="28"/>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D22" sqref="D22"/>
    </sheetView>
  </sheetViews>
  <sheetFormatPr defaultColWidth="9.140625" defaultRowHeight="15"/>
  <cols>
    <col min="1" max="1" width="4.85546875" style="172" customWidth="1"/>
    <col min="2" max="2" width="61.85546875" style="165" customWidth="1"/>
    <col min="3" max="3" width="33.5703125" style="165" customWidth="1"/>
    <col min="4" max="4" width="41.42578125" style="165" customWidth="1"/>
    <col min="5" max="16384" width="9.140625" style="165"/>
  </cols>
  <sheetData>
    <row r="1" spans="1:4" ht="27.75" customHeight="1">
      <c r="A1" s="447" t="s">
        <v>511</v>
      </c>
      <c r="B1" s="447"/>
      <c r="C1" s="447"/>
      <c r="D1" s="447"/>
    </row>
    <row r="2" spans="1:4" ht="28.5" customHeight="1">
      <c r="A2" s="448" t="s">
        <v>570</v>
      </c>
      <c r="B2" s="448"/>
      <c r="C2" s="448"/>
      <c r="D2" s="448"/>
    </row>
    <row r="3" spans="1:4" ht="15" customHeight="1">
      <c r="A3" s="449" t="s">
        <v>454</v>
      </c>
      <c r="B3" s="449"/>
      <c r="C3" s="449"/>
      <c r="D3" s="449"/>
    </row>
    <row r="4" spans="1:4">
      <c r="A4" s="449"/>
      <c r="B4" s="449"/>
      <c r="C4" s="449"/>
      <c r="D4" s="449"/>
    </row>
    <row r="5" spans="1:4">
      <c r="A5" s="450" t="str">
        <f>'ngay thang'!B10</f>
        <v>Tháng 6 năm 2025/Jun 2025</v>
      </c>
      <c r="B5" s="451"/>
      <c r="C5" s="451"/>
      <c r="D5" s="451"/>
    </row>
    <row r="6" spans="1:4">
      <c r="A6" s="16"/>
      <c r="B6" s="16"/>
      <c r="C6" s="16"/>
      <c r="D6" s="16"/>
    </row>
    <row r="7" spans="1:4" ht="28.5" customHeight="1">
      <c r="A7" s="446" t="s">
        <v>242</v>
      </c>
      <c r="B7" s="446"/>
      <c r="C7" s="446" t="s">
        <v>449</v>
      </c>
      <c r="D7" s="446"/>
    </row>
    <row r="8" spans="1:4" ht="29.25" customHeight="1">
      <c r="A8" s="445" t="s">
        <v>241</v>
      </c>
      <c r="B8" s="445"/>
      <c r="C8" s="446" t="s">
        <v>601</v>
      </c>
      <c r="D8" s="445"/>
    </row>
    <row r="9" spans="1:4" ht="31.5" customHeight="1">
      <c r="A9" s="446" t="s">
        <v>244</v>
      </c>
      <c r="B9" s="446"/>
      <c r="C9" s="446" t="s">
        <v>615</v>
      </c>
      <c r="D9" s="446"/>
    </row>
    <row r="10" spans="1:4" ht="27" customHeight="1">
      <c r="A10" s="445" t="s">
        <v>245</v>
      </c>
      <c r="B10" s="445"/>
      <c r="C10" s="446" t="str">
        <f>'ngay thang'!B14</f>
        <v>Ngày 04 tháng 07 năm 2025
04 Jul 2025</v>
      </c>
      <c r="D10" s="446"/>
    </row>
    <row r="11" spans="1:4" ht="16.5" customHeight="1">
      <c r="A11" s="17"/>
      <c r="B11" s="17"/>
      <c r="C11" s="17"/>
      <c r="D11" s="17"/>
    </row>
    <row r="12" spans="1:4">
      <c r="A12" s="440" t="s">
        <v>455</v>
      </c>
      <c r="B12" s="440"/>
      <c r="C12" s="440"/>
      <c r="D12" s="440"/>
    </row>
    <row r="13" spans="1:4" s="160" customFormat="1" ht="15.75" customHeight="1">
      <c r="A13" s="441" t="s">
        <v>207</v>
      </c>
      <c r="B13" s="441" t="s">
        <v>456</v>
      </c>
      <c r="C13" s="443" t="s">
        <v>457</v>
      </c>
      <c r="D13" s="443"/>
    </row>
    <row r="14" spans="1:4" s="160" customFormat="1" ht="21" customHeight="1">
      <c r="A14" s="442"/>
      <c r="B14" s="442"/>
      <c r="C14" s="171" t="s">
        <v>458</v>
      </c>
      <c r="D14" s="171" t="s">
        <v>459</v>
      </c>
    </row>
    <row r="15" spans="1:4" s="160" customFormat="1" ht="12.75">
      <c r="A15" s="9" t="s">
        <v>46</v>
      </c>
      <c r="B15" s="10" t="s">
        <v>460</v>
      </c>
      <c r="C15" s="155"/>
      <c r="D15" s="155"/>
    </row>
    <row r="16" spans="1:4" s="160" customFormat="1" ht="12.75">
      <c r="A16" s="9" t="s">
        <v>461</v>
      </c>
      <c r="B16" s="10" t="s">
        <v>462</v>
      </c>
      <c r="C16" s="156"/>
      <c r="D16" s="156"/>
    </row>
    <row r="17" spans="1:4" s="160" customFormat="1" ht="12.75">
      <c r="A17" s="9" t="s">
        <v>463</v>
      </c>
      <c r="B17" s="10" t="s">
        <v>464</v>
      </c>
      <c r="C17" s="156"/>
      <c r="D17" s="156"/>
    </row>
    <row r="18" spans="1:4" s="160" customFormat="1" ht="12.75">
      <c r="A18" s="9" t="s">
        <v>56</v>
      </c>
      <c r="B18" s="10" t="s">
        <v>465</v>
      </c>
      <c r="C18" s="156"/>
      <c r="D18" s="156"/>
    </row>
    <row r="19" spans="1:4" s="160" customFormat="1" ht="12.75">
      <c r="A19" s="9" t="s">
        <v>461</v>
      </c>
      <c r="B19" s="10" t="s">
        <v>462</v>
      </c>
      <c r="C19" s="156"/>
      <c r="D19" s="156"/>
    </row>
    <row r="20" spans="1:4" s="160" customFormat="1" ht="12.75">
      <c r="A20" s="9" t="s">
        <v>463</v>
      </c>
      <c r="B20" s="10" t="s">
        <v>464</v>
      </c>
      <c r="C20" s="156"/>
      <c r="D20" s="156"/>
    </row>
    <row r="21" spans="1:4" s="160" customFormat="1" ht="12.75">
      <c r="A21" s="9" t="s">
        <v>133</v>
      </c>
      <c r="B21" s="10" t="s">
        <v>466</v>
      </c>
      <c r="C21" s="156"/>
      <c r="D21" s="156"/>
    </row>
    <row r="22" spans="1:4" s="160" customFormat="1" ht="12.75">
      <c r="A22" s="9" t="s">
        <v>461</v>
      </c>
      <c r="B22" s="10" t="s">
        <v>462</v>
      </c>
      <c r="C22" s="156"/>
      <c r="D22" s="156"/>
    </row>
    <row r="23" spans="1:4" s="160" customFormat="1" ht="12.75">
      <c r="A23" s="9" t="s">
        <v>463</v>
      </c>
      <c r="B23" s="10" t="s">
        <v>464</v>
      </c>
      <c r="C23" s="156"/>
      <c r="D23" s="156"/>
    </row>
    <row r="24" spans="1:4" s="160" customFormat="1" ht="12.75">
      <c r="A24" s="9" t="s">
        <v>135</v>
      </c>
      <c r="B24" s="10" t="s">
        <v>467</v>
      </c>
      <c r="C24" s="156"/>
      <c r="D24" s="156"/>
    </row>
    <row r="25" spans="1:4" s="160" customFormat="1" ht="12.75">
      <c r="A25" s="157">
        <v>1</v>
      </c>
      <c r="B25" s="158" t="s">
        <v>462</v>
      </c>
      <c r="C25" s="156"/>
      <c r="D25" s="156"/>
    </row>
    <row r="26" spans="1:4" s="160" customFormat="1" ht="12.75">
      <c r="A26" s="157">
        <v>2</v>
      </c>
      <c r="B26" s="158" t="s">
        <v>464</v>
      </c>
      <c r="C26" s="156"/>
      <c r="D26" s="156"/>
    </row>
    <row r="27" spans="1:4" s="160" customFormat="1" ht="12.75">
      <c r="A27" s="444" t="s">
        <v>468</v>
      </c>
      <c r="B27" s="444"/>
      <c r="C27" s="444"/>
      <c r="D27" s="444"/>
    </row>
    <row r="28" spans="1:4" s="160" customFormat="1" ht="12.75">
      <c r="A28" s="159"/>
    </row>
    <row r="29" spans="1:4" s="160" customFormat="1" ht="12.75">
      <c r="A29" s="161" t="str">
        <f>BCHoatDongVay_06026!A26</f>
        <v>Đại diện được ủy quyền của Ngân hàng giám sát</v>
      </c>
      <c r="B29" s="51"/>
      <c r="D29" s="162" t="str">
        <f>BCHoatDongVay_06026!I26</f>
        <v>Đại diện được ủy quyền của Công ty quản lý Quỹ</v>
      </c>
    </row>
    <row r="30" spans="1:4" s="160" customFormat="1" ht="12.75">
      <c r="A30" s="163" t="s">
        <v>176</v>
      </c>
      <c r="B30" s="51"/>
      <c r="D30" s="164" t="s">
        <v>177</v>
      </c>
    </row>
    <row r="31" spans="1:4">
      <c r="A31" s="51"/>
      <c r="B31" s="51"/>
      <c r="D31" s="166"/>
    </row>
    <row r="32" spans="1:4">
      <c r="A32" s="51"/>
      <c r="B32" s="51"/>
      <c r="D32" s="166"/>
    </row>
    <row r="33" spans="1:4">
      <c r="A33" s="51"/>
      <c r="B33" s="51"/>
      <c r="D33" s="166"/>
    </row>
    <row r="34" spans="1:4">
      <c r="A34" s="51"/>
      <c r="B34" s="51"/>
      <c r="D34" s="166"/>
    </row>
    <row r="35" spans="1:4">
      <c r="A35" s="51"/>
      <c r="B35" s="51"/>
      <c r="D35" s="166"/>
    </row>
    <row r="36" spans="1:4">
      <c r="A36" s="51"/>
      <c r="B36" s="51"/>
      <c r="D36" s="166"/>
    </row>
    <row r="37" spans="1:4">
      <c r="A37" s="79"/>
      <c r="B37" s="79"/>
      <c r="C37" s="167"/>
      <c r="D37" s="168"/>
    </row>
    <row r="38" spans="1:4" s="167" customFormat="1">
      <c r="A38" s="169" t="s">
        <v>236</v>
      </c>
      <c r="B38" s="170"/>
      <c r="C38" s="115"/>
      <c r="D38" s="113" t="s">
        <v>469</v>
      </c>
    </row>
    <row r="39" spans="1:4">
      <c r="A39" s="11" t="s">
        <v>602</v>
      </c>
      <c r="B39" s="51"/>
      <c r="C39" s="114"/>
      <c r="D39" s="114"/>
    </row>
    <row r="40" spans="1:4">
      <c r="A40" s="51" t="s">
        <v>237</v>
      </c>
      <c r="B40" s="51"/>
    </row>
    <row r="41" spans="1:4">
      <c r="A41" s="165"/>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E17" sqref="E17"/>
    </sheetView>
  </sheetViews>
  <sheetFormatPr defaultColWidth="9.140625" defaultRowHeight="12.75"/>
  <cols>
    <col min="1" max="1" width="6.85546875" style="150" customWidth="1"/>
    <col min="2" max="2" width="48.28515625" style="51" customWidth="1"/>
    <col min="3" max="6" width="16.5703125" style="65" customWidth="1"/>
    <col min="7" max="7" width="20.85546875" style="51" customWidth="1"/>
    <col min="8" max="8" width="19.140625" style="136" bestFit="1" customWidth="1"/>
    <col min="9" max="9" width="9.140625" style="51"/>
    <col min="10" max="10" width="12.85546875" style="51" bestFit="1" customWidth="1"/>
    <col min="11" max="11" width="5.42578125" style="51" bestFit="1" customWidth="1"/>
    <col min="12" max="12" width="9.140625" style="51" customWidth="1"/>
    <col min="13" max="13" width="24.5703125" style="51" bestFit="1" customWidth="1"/>
    <col min="14" max="16384" width="9.140625" style="51"/>
  </cols>
  <sheetData>
    <row r="1" spans="1:13" ht="33.75" customHeight="1">
      <c r="A1" s="461" t="s">
        <v>511</v>
      </c>
      <c r="B1" s="461"/>
      <c r="C1" s="461"/>
      <c r="D1" s="461"/>
      <c r="E1" s="461"/>
      <c r="F1" s="461"/>
      <c r="G1" s="461"/>
    </row>
    <row r="2" spans="1:13" ht="34.5" customHeight="1">
      <c r="A2" s="462" t="s">
        <v>571</v>
      </c>
      <c r="B2" s="462"/>
      <c r="C2" s="462"/>
      <c r="D2" s="462"/>
      <c r="E2" s="462"/>
      <c r="F2" s="462"/>
      <c r="G2" s="462"/>
    </row>
    <row r="3" spans="1:13" ht="39.75" customHeight="1">
      <c r="A3" s="449" t="s">
        <v>470</v>
      </c>
      <c r="B3" s="449"/>
      <c r="C3" s="449"/>
      <c r="D3" s="449"/>
      <c r="E3" s="449"/>
      <c r="F3" s="449"/>
      <c r="G3" s="449"/>
    </row>
    <row r="4" spans="1:13">
      <c r="A4" s="450" t="str">
        <f>'BC Han muc nuoc ngoai'!A5:D5</f>
        <v>Tháng 6 năm 2025/Jun 2025</v>
      </c>
      <c r="B4" s="451"/>
      <c r="C4" s="451"/>
      <c r="D4" s="451"/>
      <c r="E4" s="451"/>
      <c r="F4" s="451"/>
      <c r="G4" s="451"/>
    </row>
    <row r="5" spans="1:13">
      <c r="A5" s="16"/>
      <c r="B5" s="16"/>
      <c r="C5" s="16"/>
      <c r="D5" s="16"/>
      <c r="E5" s="16"/>
      <c r="F5" s="16"/>
      <c r="G5" s="16"/>
    </row>
    <row r="6" spans="1:13" s="118" customFormat="1" ht="28.5" customHeight="1">
      <c r="A6" s="457" t="s">
        <v>596</v>
      </c>
      <c r="B6" s="457"/>
      <c r="C6" s="459" t="s">
        <v>449</v>
      </c>
      <c r="D6" s="459"/>
      <c r="E6" s="459"/>
      <c r="F6" s="459"/>
      <c r="G6" s="459"/>
      <c r="H6" s="137"/>
    </row>
    <row r="7" spans="1:13" s="118" customFormat="1" ht="28.5" customHeight="1">
      <c r="A7" s="457" t="s">
        <v>241</v>
      </c>
      <c r="B7" s="457"/>
      <c r="C7" s="458" t="s">
        <v>603</v>
      </c>
      <c r="D7" s="458"/>
      <c r="E7" s="458"/>
      <c r="F7" s="458"/>
      <c r="G7" s="458"/>
      <c r="H7" s="137"/>
    </row>
    <row r="8" spans="1:13" s="118" customFormat="1" ht="28.5" customHeight="1">
      <c r="A8" s="457" t="s">
        <v>598</v>
      </c>
      <c r="B8" s="457"/>
      <c r="C8" s="459" t="s">
        <v>615</v>
      </c>
      <c r="D8" s="459"/>
      <c r="E8" s="459"/>
      <c r="F8" s="459"/>
      <c r="G8" s="459"/>
      <c r="H8" s="137"/>
    </row>
    <row r="9" spans="1:13" s="118" customFormat="1" ht="24.75" customHeight="1">
      <c r="A9" s="457" t="s">
        <v>245</v>
      </c>
      <c r="B9" s="457"/>
      <c r="C9" s="460" t="str">
        <f>'BC Han muc nuoc ngoai'!C10:D10</f>
        <v>Ngày 04 tháng 07 năm 2025
04 Jul 2025</v>
      </c>
      <c r="D9" s="460"/>
      <c r="E9" s="460"/>
      <c r="F9" s="117"/>
      <c r="G9" s="138"/>
      <c r="H9" s="137"/>
    </row>
    <row r="10" spans="1:13" s="118" customFormat="1" ht="9" customHeight="1">
      <c r="A10" s="17"/>
      <c r="B10" s="17"/>
      <c r="C10" s="12"/>
      <c r="D10" s="117"/>
      <c r="E10" s="117"/>
      <c r="F10" s="117"/>
      <c r="G10" s="138"/>
      <c r="H10" s="137"/>
    </row>
    <row r="11" spans="1:13" ht="10.15" customHeight="1">
      <c r="A11" s="63"/>
      <c r="B11" s="63"/>
      <c r="C11" s="63"/>
      <c r="D11" s="63"/>
      <c r="E11" s="63"/>
      <c r="F11" s="63"/>
      <c r="G11" s="63"/>
    </row>
    <row r="12" spans="1:13" ht="18" customHeight="1">
      <c r="A12" s="139" t="s">
        <v>471</v>
      </c>
      <c r="B12" s="139"/>
      <c r="C12" s="139"/>
      <c r="D12" s="139"/>
      <c r="E12" s="139"/>
      <c r="F12" s="139"/>
      <c r="G12" s="140"/>
    </row>
    <row r="13" spans="1:13" ht="30.75" customHeight="1">
      <c r="A13" s="453" t="s">
        <v>472</v>
      </c>
      <c r="B13" s="453" t="s">
        <v>248</v>
      </c>
      <c r="C13" s="455" t="s">
        <v>286</v>
      </c>
      <c r="D13" s="456"/>
      <c r="E13" s="455" t="s">
        <v>473</v>
      </c>
      <c r="F13" s="456"/>
      <c r="G13" s="453" t="s">
        <v>474</v>
      </c>
      <c r="M13" s="141"/>
    </row>
    <row r="14" spans="1:13" ht="28.5" customHeight="1">
      <c r="A14" s="454"/>
      <c r="B14" s="454"/>
      <c r="C14" s="121" t="s">
        <v>458</v>
      </c>
      <c r="D14" s="121" t="s">
        <v>475</v>
      </c>
      <c r="E14" s="121" t="s">
        <v>458</v>
      </c>
      <c r="F14" s="121" t="s">
        <v>475</v>
      </c>
      <c r="G14" s="454"/>
      <c r="M14" s="141"/>
    </row>
    <row r="15" spans="1:13" s="84" customFormat="1" ht="25.5">
      <c r="A15" s="125" t="s">
        <v>89</v>
      </c>
      <c r="B15" s="13" t="s">
        <v>476</v>
      </c>
      <c r="C15" s="142"/>
      <c r="D15" s="142"/>
      <c r="E15" s="142"/>
      <c r="F15" s="142"/>
      <c r="G15" s="143"/>
      <c r="H15" s="144"/>
    </row>
    <row r="16" spans="1:13" s="84" customFormat="1" ht="25.5">
      <c r="A16" s="125"/>
      <c r="B16" s="13" t="s">
        <v>477</v>
      </c>
      <c r="C16" s="142"/>
      <c r="D16" s="142"/>
      <c r="E16" s="142"/>
      <c r="F16" s="142"/>
      <c r="G16" s="143"/>
      <c r="H16" s="144"/>
    </row>
    <row r="17" spans="1:13" s="84" customFormat="1" ht="25.5">
      <c r="A17" s="125"/>
      <c r="B17" s="13" t="s">
        <v>478</v>
      </c>
      <c r="C17" s="142"/>
      <c r="D17" s="142"/>
      <c r="E17" s="142"/>
      <c r="F17" s="142"/>
      <c r="G17" s="143"/>
      <c r="H17" s="144"/>
    </row>
    <row r="18" spans="1:13" s="84" customFormat="1" ht="25.5">
      <c r="A18" s="125"/>
      <c r="B18" s="13" t="s">
        <v>369</v>
      </c>
      <c r="C18" s="142"/>
      <c r="D18" s="142"/>
      <c r="E18" s="142"/>
      <c r="F18" s="142"/>
      <c r="G18" s="143"/>
      <c r="H18" s="144"/>
    </row>
    <row r="19" spans="1:13" s="84" customFormat="1" ht="25.5">
      <c r="A19" s="125" t="s">
        <v>93</v>
      </c>
      <c r="B19" s="13" t="s">
        <v>370</v>
      </c>
      <c r="C19" s="142"/>
      <c r="D19" s="142"/>
      <c r="E19" s="142"/>
      <c r="F19" s="142"/>
      <c r="G19" s="143"/>
      <c r="H19" s="144"/>
    </row>
    <row r="20" spans="1:13" s="84" customFormat="1" ht="25.5">
      <c r="A20" s="125" t="s">
        <v>97</v>
      </c>
      <c r="B20" s="13" t="s">
        <v>479</v>
      </c>
      <c r="C20" s="142"/>
      <c r="D20" s="142"/>
      <c r="E20" s="142"/>
      <c r="F20" s="142"/>
      <c r="G20" s="143"/>
      <c r="H20" s="144"/>
    </row>
    <row r="21" spans="1:13" s="84" customFormat="1" ht="25.5">
      <c r="A21" s="125" t="s">
        <v>99</v>
      </c>
      <c r="B21" s="13" t="s">
        <v>375</v>
      </c>
      <c r="C21" s="142"/>
      <c r="D21" s="142"/>
      <c r="E21" s="142"/>
      <c r="F21" s="142"/>
      <c r="G21" s="143"/>
      <c r="H21" s="144"/>
    </row>
    <row r="22" spans="1:13" s="84" customFormat="1" ht="38.25">
      <c r="A22" s="125" t="s">
        <v>101</v>
      </c>
      <c r="B22" s="13" t="s">
        <v>480</v>
      </c>
      <c r="C22" s="142"/>
      <c r="D22" s="142"/>
      <c r="E22" s="142"/>
      <c r="F22" s="142"/>
      <c r="G22" s="143"/>
      <c r="H22" s="144"/>
    </row>
    <row r="23" spans="1:13" s="84" customFormat="1" ht="25.5">
      <c r="A23" s="125" t="s">
        <v>103</v>
      </c>
      <c r="B23" s="13" t="s">
        <v>377</v>
      </c>
      <c r="C23" s="142"/>
      <c r="D23" s="142"/>
      <c r="E23" s="142"/>
      <c r="F23" s="142"/>
      <c r="G23" s="143"/>
      <c r="H23" s="144"/>
    </row>
    <row r="24" spans="1:13" s="84" customFormat="1" ht="25.5">
      <c r="A24" s="125" t="s">
        <v>105</v>
      </c>
      <c r="B24" s="13" t="s">
        <v>378</v>
      </c>
      <c r="C24" s="142"/>
      <c r="D24" s="142"/>
      <c r="E24" s="142"/>
      <c r="F24" s="142"/>
      <c r="G24" s="143"/>
      <c r="H24" s="144"/>
    </row>
    <row r="25" spans="1:13" s="84" customFormat="1" ht="25.5">
      <c r="A25" s="125" t="s">
        <v>107</v>
      </c>
      <c r="B25" s="13" t="s">
        <v>481</v>
      </c>
      <c r="C25" s="87"/>
      <c r="D25" s="87"/>
      <c r="E25" s="87"/>
      <c r="F25" s="87"/>
      <c r="G25" s="145"/>
      <c r="H25" s="144"/>
    </row>
    <row r="26" spans="1:13" ht="30.75" customHeight="1">
      <c r="A26" s="453" t="s">
        <v>472</v>
      </c>
      <c r="B26" s="453" t="s">
        <v>250</v>
      </c>
      <c r="C26" s="455" t="s">
        <v>286</v>
      </c>
      <c r="D26" s="456"/>
      <c r="E26" s="455" t="s">
        <v>473</v>
      </c>
      <c r="F26" s="456"/>
      <c r="G26" s="453" t="s">
        <v>474</v>
      </c>
      <c r="M26" s="141"/>
    </row>
    <row r="27" spans="1:13" ht="28.5" customHeight="1">
      <c r="A27" s="454"/>
      <c r="B27" s="454"/>
      <c r="C27" s="121" t="s">
        <v>458</v>
      </c>
      <c r="D27" s="121" t="s">
        <v>475</v>
      </c>
      <c r="E27" s="121" t="s">
        <v>458</v>
      </c>
      <c r="F27" s="121" t="s">
        <v>475</v>
      </c>
      <c r="G27" s="454"/>
      <c r="M27" s="141"/>
    </row>
    <row r="28" spans="1:13" s="84" customFormat="1" ht="38.25">
      <c r="A28" s="125" t="s">
        <v>110</v>
      </c>
      <c r="B28" s="13" t="s">
        <v>482</v>
      </c>
      <c r="C28" s="87"/>
      <c r="D28" s="87"/>
      <c r="E28" s="87"/>
      <c r="F28" s="87"/>
      <c r="G28" s="143"/>
      <c r="H28" s="144"/>
    </row>
    <row r="29" spans="1:13" s="84" customFormat="1" ht="25.5">
      <c r="A29" s="125" t="s">
        <v>112</v>
      </c>
      <c r="B29" s="13" t="s">
        <v>381</v>
      </c>
      <c r="C29" s="142"/>
      <c r="D29" s="142"/>
      <c r="E29" s="142"/>
      <c r="F29" s="142"/>
      <c r="G29" s="143"/>
      <c r="H29" s="144"/>
    </row>
    <row r="30" spans="1:13" s="84" customFormat="1" ht="25.5">
      <c r="A30" s="125" t="s">
        <v>114</v>
      </c>
      <c r="B30" s="13" t="s">
        <v>389</v>
      </c>
      <c r="C30" s="87"/>
      <c r="D30" s="87"/>
      <c r="E30" s="87"/>
      <c r="F30" s="87"/>
      <c r="G30" s="145"/>
      <c r="H30" s="144"/>
    </row>
    <row r="31" spans="1:13" s="84" customFormat="1" ht="15">
      <c r="A31" s="452" t="s">
        <v>468</v>
      </c>
      <c r="B31" s="452"/>
      <c r="C31" s="452"/>
      <c r="D31" s="452"/>
      <c r="E31" s="452"/>
      <c r="F31" s="452"/>
      <c r="G31" s="452"/>
      <c r="H31" s="144"/>
    </row>
    <row r="32" spans="1:13" s="84" customFormat="1" ht="15">
      <c r="A32" s="146"/>
      <c r="B32" s="147"/>
      <c r="C32" s="148"/>
      <c r="D32" s="148"/>
      <c r="E32" s="148"/>
      <c r="F32" s="148"/>
      <c r="G32" s="149"/>
      <c r="H32" s="144"/>
    </row>
    <row r="33" spans="1:13" s="136" customFormat="1" ht="11.25" customHeight="1">
      <c r="A33" s="150"/>
      <c r="B33" s="51"/>
      <c r="C33" s="65"/>
      <c r="D33" s="65"/>
      <c r="E33" s="65"/>
      <c r="F33" s="65"/>
      <c r="G33" s="51"/>
      <c r="I33" s="51"/>
      <c r="J33" s="51"/>
      <c r="K33" s="51"/>
      <c r="L33" s="51"/>
      <c r="M33" s="51"/>
    </row>
    <row r="34" spans="1:13" s="136" customFormat="1" ht="5.25" customHeight="1">
      <c r="A34" s="51"/>
      <c r="B34" s="151"/>
      <c r="C34" s="51"/>
      <c r="D34" s="51"/>
      <c r="E34" s="51"/>
      <c r="F34" s="51"/>
      <c r="G34" s="51"/>
      <c r="I34" s="51"/>
      <c r="J34" s="51"/>
      <c r="K34" s="51"/>
      <c r="L34" s="51"/>
      <c r="M34" s="51"/>
    </row>
    <row r="35" spans="1:13" s="136" customFormat="1" ht="12.75" customHeight="1">
      <c r="A35" s="106" t="str">
        <f>'BC Han muc nuoc ngoai'!A29</f>
        <v>Đại diện được ủy quyền của Ngân hàng giám sát</v>
      </c>
      <c r="B35" s="106"/>
      <c r="C35" s="129"/>
      <c r="D35" s="129"/>
      <c r="E35" s="129" t="str">
        <f>'BC Han muc nuoc ngoai'!D29</f>
        <v>Đại diện được ủy quyền của Công ty quản lý Quỹ</v>
      </c>
      <c r="F35" s="129"/>
      <c r="G35" s="129"/>
      <c r="I35" s="51"/>
      <c r="J35" s="51"/>
      <c r="K35" s="51"/>
      <c r="L35" s="51"/>
      <c r="M35" s="51"/>
    </row>
    <row r="36" spans="1:13" s="136" customFormat="1">
      <c r="A36" s="37" t="s">
        <v>176</v>
      </c>
      <c r="B36" s="37"/>
      <c r="C36" s="130"/>
      <c r="D36" s="130"/>
      <c r="E36" s="130" t="s">
        <v>177</v>
      </c>
      <c r="F36" s="129"/>
      <c r="G36" s="129"/>
      <c r="I36" s="51"/>
      <c r="J36" s="51"/>
      <c r="K36" s="51"/>
      <c r="L36" s="51"/>
      <c r="M36" s="51"/>
    </row>
    <row r="37" spans="1:13" s="136" customFormat="1">
      <c r="A37" s="107"/>
      <c r="B37" s="107"/>
      <c r="C37" s="108"/>
      <c r="D37" s="108"/>
      <c r="E37" s="108"/>
      <c r="F37" s="108"/>
      <c r="G37" s="63"/>
      <c r="I37" s="51"/>
      <c r="J37" s="51"/>
      <c r="K37" s="51"/>
      <c r="L37" s="51"/>
      <c r="M37" s="51"/>
    </row>
    <row r="38" spans="1:13" s="136" customFormat="1">
      <c r="A38" s="107"/>
      <c r="B38" s="107"/>
      <c r="C38" s="108"/>
      <c r="D38" s="108"/>
      <c r="E38" s="108"/>
      <c r="F38" s="108"/>
      <c r="G38" s="63"/>
      <c r="I38" s="51"/>
      <c r="J38" s="51"/>
      <c r="K38" s="51"/>
      <c r="L38" s="51"/>
      <c r="M38" s="51"/>
    </row>
    <row r="39" spans="1:13" s="136" customFormat="1">
      <c r="A39" s="107"/>
      <c r="B39" s="107"/>
      <c r="C39" s="108"/>
      <c r="D39" s="108"/>
      <c r="E39" s="108"/>
      <c r="F39" s="108"/>
      <c r="G39" s="63"/>
      <c r="I39" s="51"/>
      <c r="J39" s="51"/>
      <c r="K39" s="51"/>
      <c r="L39" s="51"/>
      <c r="M39" s="51"/>
    </row>
    <row r="40" spans="1:13" s="136" customFormat="1">
      <c r="A40" s="107"/>
      <c r="B40" s="107"/>
      <c r="C40" s="108"/>
      <c r="D40" s="108"/>
      <c r="E40" s="108"/>
      <c r="F40" s="108"/>
      <c r="G40" s="63"/>
      <c r="I40" s="51"/>
      <c r="J40" s="51"/>
      <c r="K40" s="51"/>
      <c r="L40" s="51"/>
      <c r="M40" s="51"/>
    </row>
    <row r="41" spans="1:13" s="136" customFormat="1" ht="65.25" customHeight="1">
      <c r="A41" s="109"/>
      <c r="B41" s="109"/>
      <c r="C41" s="132"/>
      <c r="D41" s="132"/>
      <c r="E41" s="132"/>
      <c r="F41" s="132"/>
      <c r="G41" s="110"/>
      <c r="I41" s="51"/>
      <c r="J41" s="51"/>
      <c r="K41" s="51"/>
      <c r="L41" s="51"/>
      <c r="M41" s="51"/>
    </row>
    <row r="42" spans="1:13" s="153" customFormat="1">
      <c r="A42" s="39" t="s">
        <v>483</v>
      </c>
      <c r="B42" s="39"/>
      <c r="C42" s="39"/>
      <c r="D42" s="115"/>
      <c r="E42" s="135" t="s">
        <v>469</v>
      </c>
      <c r="F42" s="152"/>
      <c r="G42" s="39"/>
      <c r="I42" s="79"/>
      <c r="J42" s="79"/>
      <c r="K42" s="79"/>
      <c r="L42" s="79"/>
      <c r="M42" s="79"/>
    </row>
    <row r="43" spans="1:13" s="153" customFormat="1">
      <c r="A43" s="43" t="s">
        <v>602</v>
      </c>
      <c r="B43" s="43"/>
      <c r="C43" s="43"/>
      <c r="D43" s="114"/>
      <c r="E43" s="114"/>
      <c r="F43" s="114"/>
      <c r="G43" s="43"/>
      <c r="I43" s="79"/>
      <c r="J43" s="79"/>
      <c r="K43" s="79"/>
      <c r="L43" s="79"/>
      <c r="M43" s="79"/>
    </row>
    <row r="44" spans="1:13" s="153" customFormat="1">
      <c r="A44" s="154" t="s">
        <v>237</v>
      </c>
      <c r="B44" s="154"/>
      <c r="C44" s="154"/>
      <c r="D44" s="154"/>
      <c r="E44" s="43"/>
      <c r="F44" s="43"/>
      <c r="G44" s="43"/>
      <c r="I44" s="79"/>
      <c r="J44" s="79"/>
      <c r="K44" s="79"/>
      <c r="L44" s="79"/>
      <c r="M44" s="7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D14" sqref="D14"/>
    </sheetView>
  </sheetViews>
  <sheetFormatPr defaultColWidth="9.140625" defaultRowHeight="12.75"/>
  <cols>
    <col min="1" max="1" width="6.7109375" style="51" customWidth="1"/>
    <col min="2" max="2" width="50" style="51" customWidth="1"/>
    <col min="3" max="6" width="15.85546875" style="105" customWidth="1"/>
    <col min="7" max="7" width="21" style="105" customWidth="1"/>
    <col min="8" max="8" width="10.7109375" style="51" bestFit="1" customWidth="1"/>
    <col min="9" max="9" width="16" style="51" bestFit="1" customWidth="1"/>
    <col min="10" max="10" width="10.7109375" style="51" bestFit="1" customWidth="1"/>
    <col min="11" max="16384" width="9.140625" style="51"/>
  </cols>
  <sheetData>
    <row r="1" spans="1:7" ht="31.5" customHeight="1">
      <c r="A1" s="467" t="s">
        <v>511</v>
      </c>
      <c r="B1" s="467"/>
      <c r="C1" s="467"/>
      <c r="D1" s="467"/>
      <c r="E1" s="467"/>
      <c r="F1" s="467"/>
      <c r="G1" s="467"/>
    </row>
    <row r="2" spans="1:7" ht="37.15" customHeight="1">
      <c r="A2" s="462" t="s">
        <v>571</v>
      </c>
      <c r="B2" s="462"/>
      <c r="C2" s="462"/>
      <c r="D2" s="462"/>
      <c r="E2" s="462"/>
      <c r="F2" s="462"/>
      <c r="G2" s="462"/>
    </row>
    <row r="3" spans="1:7" ht="35.25" customHeight="1">
      <c r="A3" s="449" t="s">
        <v>470</v>
      </c>
      <c r="B3" s="449"/>
      <c r="C3" s="449"/>
      <c r="D3" s="449"/>
      <c r="E3" s="449"/>
      <c r="F3" s="449"/>
      <c r="G3" s="449"/>
    </row>
    <row r="4" spans="1:7">
      <c r="A4" s="451" t="str">
        <f>'ngay thang'!B10</f>
        <v>Tháng 6 năm 2025/Jun 2025</v>
      </c>
      <c r="B4" s="451"/>
      <c r="C4" s="451"/>
      <c r="D4" s="451"/>
      <c r="E4" s="451"/>
      <c r="F4" s="451"/>
      <c r="G4" s="451"/>
    </row>
    <row r="5" spans="1:7" ht="5.25" customHeight="1">
      <c r="A5" s="16"/>
      <c r="B5" s="451"/>
      <c r="C5" s="451"/>
      <c r="D5" s="451"/>
      <c r="E5" s="451"/>
      <c r="F5" s="16"/>
    </row>
    <row r="6" spans="1:7" ht="28.5" customHeight="1">
      <c r="A6" s="457" t="s">
        <v>596</v>
      </c>
      <c r="B6" s="457"/>
      <c r="C6" s="460" t="s">
        <v>449</v>
      </c>
      <c r="D6" s="460"/>
      <c r="E6" s="460"/>
      <c r="F6" s="460"/>
      <c r="G6" s="460"/>
    </row>
    <row r="7" spans="1:7" ht="28.5" customHeight="1">
      <c r="A7" s="457" t="s">
        <v>241</v>
      </c>
      <c r="B7" s="457"/>
      <c r="C7" s="463" t="s">
        <v>600</v>
      </c>
      <c r="D7" s="463"/>
      <c r="E7" s="463"/>
      <c r="F7" s="463"/>
      <c r="G7" s="463"/>
    </row>
    <row r="8" spans="1:7" ht="37.5" customHeight="1">
      <c r="A8" s="457" t="s">
        <v>598</v>
      </c>
      <c r="B8" s="457"/>
      <c r="C8" s="460" t="s">
        <v>615</v>
      </c>
      <c r="D8" s="460"/>
      <c r="E8" s="460"/>
      <c r="F8" s="460"/>
      <c r="G8" s="460"/>
    </row>
    <row r="9" spans="1:7" s="118" customFormat="1" ht="24" customHeight="1">
      <c r="A9" s="464" t="s">
        <v>599</v>
      </c>
      <c r="B9" s="457"/>
      <c r="C9" s="460" t="str">
        <f>'BC TS DT nuoc ngoai'!C9:E9</f>
        <v>Ngày 04 tháng 07 năm 2025
04 Jul 2025</v>
      </c>
      <c r="D9" s="460"/>
      <c r="E9" s="116"/>
      <c r="F9" s="116"/>
      <c r="G9" s="117"/>
    </row>
    <row r="10" spans="1:7" ht="11.25" customHeight="1">
      <c r="A10" s="119"/>
      <c r="B10" s="119"/>
      <c r="C10" s="119"/>
      <c r="D10" s="119"/>
      <c r="E10" s="119"/>
      <c r="F10" s="119"/>
      <c r="G10" s="119"/>
    </row>
    <row r="11" spans="1:7" s="118" customFormat="1" ht="18.600000000000001" customHeight="1">
      <c r="A11" s="120" t="s">
        <v>484</v>
      </c>
      <c r="B11" s="120"/>
      <c r="C11" s="120"/>
      <c r="D11" s="120"/>
      <c r="E11" s="120"/>
      <c r="F11" s="120"/>
      <c r="G11" s="57"/>
    </row>
    <row r="12" spans="1:7" ht="60" customHeight="1">
      <c r="A12" s="453" t="s">
        <v>472</v>
      </c>
      <c r="B12" s="453" t="s">
        <v>485</v>
      </c>
      <c r="C12" s="455" t="s">
        <v>286</v>
      </c>
      <c r="D12" s="456"/>
      <c r="E12" s="455" t="s">
        <v>473</v>
      </c>
      <c r="F12" s="456"/>
      <c r="G12" s="465" t="s">
        <v>486</v>
      </c>
    </row>
    <row r="13" spans="1:7" ht="60" customHeight="1">
      <c r="A13" s="454"/>
      <c r="B13" s="454"/>
      <c r="C13" s="121" t="s">
        <v>458</v>
      </c>
      <c r="D13" s="121" t="s">
        <v>475</v>
      </c>
      <c r="E13" s="121" t="s">
        <v>458</v>
      </c>
      <c r="F13" s="121" t="s">
        <v>475</v>
      </c>
      <c r="G13" s="466"/>
    </row>
    <row r="14" spans="1:7" s="124" customFormat="1" ht="51">
      <c r="A14" s="122" t="s">
        <v>46</v>
      </c>
      <c r="B14" s="14" t="s">
        <v>487</v>
      </c>
      <c r="C14" s="123"/>
      <c r="D14" s="123"/>
      <c r="E14" s="123"/>
      <c r="F14" s="123"/>
      <c r="G14" s="123"/>
    </row>
    <row r="15" spans="1:7" s="124" customFormat="1" ht="25.5">
      <c r="A15" s="125">
        <v>1</v>
      </c>
      <c r="B15" s="13" t="s">
        <v>393</v>
      </c>
      <c r="C15" s="126"/>
      <c r="D15" s="126"/>
      <c r="E15" s="126"/>
      <c r="F15" s="126"/>
      <c r="G15" s="126"/>
    </row>
    <row r="16" spans="1:7" s="124" customFormat="1" ht="25.5">
      <c r="A16" s="125">
        <v>2</v>
      </c>
      <c r="B16" s="13" t="s">
        <v>488</v>
      </c>
      <c r="C16" s="126"/>
      <c r="D16" s="126"/>
      <c r="E16" s="126"/>
      <c r="F16" s="126"/>
      <c r="G16" s="126"/>
    </row>
    <row r="17" spans="1:7" s="124" customFormat="1" ht="25.5">
      <c r="A17" s="125">
        <v>3</v>
      </c>
      <c r="B17" s="13" t="s">
        <v>489</v>
      </c>
      <c r="C17" s="126"/>
      <c r="D17" s="126"/>
      <c r="E17" s="126"/>
      <c r="F17" s="126"/>
      <c r="G17" s="123"/>
    </row>
    <row r="18" spans="1:7" s="124" customFormat="1" ht="25.5">
      <c r="A18" s="122" t="s">
        <v>56</v>
      </c>
      <c r="B18" s="14" t="s">
        <v>490</v>
      </c>
      <c r="C18" s="123"/>
      <c r="D18" s="123"/>
      <c r="E18" s="123"/>
      <c r="F18" s="123"/>
      <c r="G18" s="123"/>
    </row>
    <row r="19" spans="1:7" s="124" customFormat="1" ht="25.5">
      <c r="A19" s="125">
        <v>1</v>
      </c>
      <c r="B19" s="13" t="s">
        <v>491</v>
      </c>
      <c r="C19" s="126"/>
      <c r="D19" s="126"/>
      <c r="E19" s="126"/>
      <c r="F19" s="126"/>
      <c r="G19" s="126"/>
    </row>
    <row r="20" spans="1:7" s="124" customFormat="1" ht="25.5">
      <c r="A20" s="125">
        <v>2</v>
      </c>
      <c r="B20" s="13" t="s">
        <v>405</v>
      </c>
      <c r="C20" s="126"/>
      <c r="D20" s="126"/>
      <c r="E20" s="126"/>
      <c r="F20" s="126"/>
      <c r="G20" s="126"/>
    </row>
    <row r="21" spans="1:7" s="124" customFormat="1" ht="51">
      <c r="A21" s="122" t="s">
        <v>133</v>
      </c>
      <c r="B21" s="14" t="s">
        <v>492</v>
      </c>
      <c r="C21" s="123"/>
      <c r="D21" s="123"/>
      <c r="E21" s="123"/>
      <c r="F21" s="123"/>
      <c r="G21" s="123"/>
    </row>
    <row r="22" spans="1:7" s="124" customFormat="1" ht="25.5">
      <c r="A22" s="122" t="s">
        <v>135</v>
      </c>
      <c r="B22" s="14" t="s">
        <v>493</v>
      </c>
      <c r="C22" s="123"/>
      <c r="D22" s="123"/>
      <c r="E22" s="123"/>
      <c r="F22" s="123"/>
      <c r="G22" s="123"/>
    </row>
    <row r="23" spans="1:7" s="124" customFormat="1" ht="25.5">
      <c r="A23" s="125">
        <v>1</v>
      </c>
      <c r="B23" s="13" t="s">
        <v>409</v>
      </c>
      <c r="C23" s="126"/>
      <c r="D23" s="126"/>
      <c r="E23" s="126"/>
      <c r="F23" s="126"/>
      <c r="G23" s="126"/>
    </row>
    <row r="24" spans="1:7" ht="25.5">
      <c r="A24" s="125">
        <v>2</v>
      </c>
      <c r="B24" s="13" t="s">
        <v>410</v>
      </c>
      <c r="C24" s="126"/>
      <c r="D24" s="126"/>
      <c r="E24" s="126"/>
      <c r="F24" s="126"/>
      <c r="G24" s="126"/>
    </row>
    <row r="25" spans="1:7">
      <c r="A25" s="452" t="s">
        <v>468</v>
      </c>
      <c r="B25" s="452"/>
      <c r="C25" s="452"/>
      <c r="D25" s="452"/>
      <c r="E25" s="452"/>
      <c r="F25" s="452"/>
      <c r="G25" s="452"/>
    </row>
    <row r="27" spans="1:7" ht="12.75" customHeight="1">
      <c r="A27" s="127" t="str">
        <f>'BC TS DT nuoc ngoai'!A35</f>
        <v>Đại diện được ủy quyền của Ngân hàng giám sát</v>
      </c>
      <c r="B27" s="127"/>
      <c r="C27" s="128"/>
      <c r="D27" s="128"/>
      <c r="E27" s="128" t="str">
        <f>'BC TS DT nuoc ngoai'!E35</f>
        <v>Đại diện được ủy quyền của Công ty quản lý Quỹ</v>
      </c>
      <c r="F27" s="129"/>
      <c r="G27" s="129"/>
    </row>
    <row r="28" spans="1:7">
      <c r="A28" s="37" t="s">
        <v>176</v>
      </c>
      <c r="B28" s="37"/>
      <c r="C28" s="130"/>
      <c r="D28" s="130"/>
      <c r="E28" s="130" t="s">
        <v>177</v>
      </c>
      <c r="F28" s="130"/>
      <c r="G28" s="130"/>
    </row>
    <row r="29" spans="1:7">
      <c r="A29" s="107"/>
      <c r="B29" s="107"/>
      <c r="C29" s="128"/>
      <c r="D29" s="128"/>
      <c r="E29" s="128"/>
      <c r="F29" s="108"/>
      <c r="G29" s="108"/>
    </row>
    <row r="30" spans="1:7">
      <c r="A30" s="107"/>
      <c r="B30" s="107"/>
      <c r="C30" s="128"/>
      <c r="D30" s="128"/>
      <c r="E30" s="128"/>
      <c r="F30" s="108"/>
      <c r="G30" s="108"/>
    </row>
    <row r="31" spans="1:7">
      <c r="A31" s="107"/>
      <c r="B31" s="107"/>
      <c r="C31" s="128"/>
      <c r="D31" s="128"/>
      <c r="E31" s="128"/>
      <c r="F31" s="108"/>
      <c r="G31" s="108"/>
    </row>
    <row r="32" spans="1:7">
      <c r="A32" s="107"/>
      <c r="B32" s="107"/>
      <c r="C32" s="128"/>
      <c r="D32" s="128"/>
      <c r="E32" s="128"/>
      <c r="F32" s="108"/>
      <c r="G32" s="108"/>
    </row>
    <row r="33" spans="1:7">
      <c r="A33" s="107"/>
      <c r="B33" s="107"/>
      <c r="C33" s="128"/>
      <c r="D33" s="128"/>
      <c r="E33" s="128"/>
      <c r="F33" s="108"/>
      <c r="G33" s="108"/>
    </row>
    <row r="34" spans="1:7">
      <c r="A34" s="107"/>
      <c r="B34" s="107"/>
      <c r="C34" s="128"/>
      <c r="D34" s="128"/>
      <c r="E34" s="128"/>
      <c r="F34" s="108"/>
      <c r="G34" s="108"/>
    </row>
    <row r="35" spans="1:7">
      <c r="A35" s="107"/>
      <c r="B35" s="107"/>
      <c r="C35" s="128"/>
      <c r="D35" s="128"/>
      <c r="E35" s="128"/>
      <c r="F35" s="108"/>
      <c r="G35" s="108"/>
    </row>
    <row r="36" spans="1:7">
      <c r="A36" s="107"/>
      <c r="B36" s="107"/>
      <c r="C36" s="128"/>
      <c r="D36" s="128"/>
      <c r="E36" s="128"/>
      <c r="F36" s="108"/>
      <c r="G36" s="108"/>
    </row>
    <row r="37" spans="1:7">
      <c r="A37" s="107"/>
      <c r="B37" s="107"/>
      <c r="C37" s="128"/>
      <c r="D37" s="128"/>
      <c r="E37" s="128"/>
      <c r="F37" s="108"/>
      <c r="G37" s="108"/>
    </row>
    <row r="38" spans="1:7" ht="32.25" customHeight="1">
      <c r="A38" s="109"/>
      <c r="B38" s="109"/>
      <c r="C38" s="131"/>
      <c r="D38" s="131"/>
      <c r="E38" s="131"/>
      <c r="F38" s="132"/>
      <c r="G38" s="132"/>
    </row>
    <row r="39" spans="1:7" s="79" customFormat="1">
      <c r="A39" s="133" t="s">
        <v>483</v>
      </c>
      <c r="B39" s="39"/>
      <c r="C39" s="133"/>
      <c r="D39" s="115"/>
      <c r="E39" s="113" t="s">
        <v>469</v>
      </c>
      <c r="F39" s="39"/>
      <c r="G39" s="39"/>
    </row>
    <row r="40" spans="1:7">
      <c r="A40" s="11" t="s">
        <v>602</v>
      </c>
      <c r="B40" s="43"/>
      <c r="C40" s="67"/>
      <c r="D40" s="114"/>
      <c r="E40" s="114"/>
      <c r="F40" s="134"/>
      <c r="G40" s="134"/>
    </row>
    <row r="41" spans="1:7">
      <c r="A41" s="63" t="s">
        <v>494</v>
      </c>
      <c r="B41" s="37"/>
      <c r="C41" s="63"/>
      <c r="D41" s="63"/>
      <c r="E41" s="134"/>
      <c r="F41" s="134"/>
      <c r="G41" s="134"/>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G8"/>
  </mergeCells>
  <printOptions horizontalCentered="1"/>
  <pageMargins left="0.27" right="0.23" top="0.49" bottom="0.52" header="0.3" footer="0.3"/>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view="pageBreakPreview" topLeftCell="A10" zoomScaleSheetLayoutView="100" workbookViewId="0">
      <selection activeCell="F14" sqref="F14"/>
    </sheetView>
  </sheetViews>
  <sheetFormatPr defaultColWidth="9.140625" defaultRowHeight="12.75"/>
  <cols>
    <col min="1" max="1" width="9.140625" style="51"/>
    <col min="2" max="2" width="27.42578125" style="51" customWidth="1"/>
    <col min="3" max="3" width="12.5703125" style="51" customWidth="1"/>
    <col min="4" max="7" width="15.85546875" style="51" customWidth="1"/>
    <col min="8" max="8" width="20" style="64" customWidth="1"/>
    <col min="9" max="9" width="14.85546875" style="105" bestFit="1" customWidth="1"/>
    <col min="10" max="13" width="21.140625" style="51" customWidth="1"/>
    <col min="14" max="14" width="13.42578125" style="51" bestFit="1" customWidth="1"/>
    <col min="15" max="15" width="8" style="51" bestFit="1" customWidth="1"/>
    <col min="16" max="20" width="9.140625" style="51"/>
    <col min="21" max="21" width="12" style="51" bestFit="1" customWidth="1"/>
    <col min="22" max="22" width="13.42578125" style="51" bestFit="1" customWidth="1"/>
    <col min="23" max="16384" width="9.140625" style="51"/>
  </cols>
  <sheetData>
    <row r="1" spans="1:13" ht="29.25" customHeight="1">
      <c r="A1" s="461" t="s">
        <v>511</v>
      </c>
      <c r="B1" s="461"/>
      <c r="C1" s="461"/>
      <c r="D1" s="461"/>
      <c r="E1" s="461"/>
      <c r="F1" s="461"/>
      <c r="G1" s="461"/>
      <c r="H1" s="461"/>
      <c r="I1" s="49"/>
      <c r="J1" s="50"/>
      <c r="K1" s="50"/>
      <c r="L1" s="50"/>
      <c r="M1" s="50"/>
    </row>
    <row r="2" spans="1:13" ht="43.15" customHeight="1">
      <c r="A2" s="462" t="s">
        <v>571</v>
      </c>
      <c r="B2" s="462"/>
      <c r="C2" s="462"/>
      <c r="D2" s="462"/>
      <c r="E2" s="462"/>
      <c r="F2" s="462"/>
      <c r="G2" s="462"/>
      <c r="H2" s="462"/>
      <c r="I2" s="52"/>
      <c r="J2" s="53"/>
      <c r="K2" s="53"/>
      <c r="L2" s="53"/>
      <c r="M2" s="53"/>
    </row>
    <row r="3" spans="1:13" ht="37.15" customHeight="1">
      <c r="A3" s="449" t="s">
        <v>470</v>
      </c>
      <c r="B3" s="449"/>
      <c r="C3" s="449"/>
      <c r="D3" s="449"/>
      <c r="E3" s="449"/>
      <c r="F3" s="449"/>
      <c r="G3" s="449"/>
      <c r="H3" s="449"/>
      <c r="I3" s="54"/>
      <c r="J3" s="55"/>
      <c r="K3" s="55"/>
      <c r="L3" s="55"/>
      <c r="M3" s="55"/>
    </row>
    <row r="4" spans="1:13" ht="14.25" customHeight="1">
      <c r="A4" s="450" t="str">
        <f>'ngay thang'!B12</f>
        <v>Tại ngày 30 tháng 06 năm 2025/ As at 30 Jun 2025</v>
      </c>
      <c r="B4" s="451"/>
      <c r="C4" s="451"/>
      <c r="D4" s="451"/>
      <c r="E4" s="451"/>
      <c r="F4" s="451"/>
      <c r="G4" s="451"/>
      <c r="H4" s="451"/>
      <c r="I4" s="56"/>
      <c r="J4" s="16"/>
      <c r="K4" s="16"/>
      <c r="L4" s="16"/>
      <c r="M4" s="16"/>
    </row>
    <row r="5" spans="1:13" ht="13.5" customHeight="1">
      <c r="A5" s="16"/>
      <c r="B5" s="16"/>
      <c r="C5" s="16"/>
      <c r="D5" s="16"/>
      <c r="E5" s="16"/>
      <c r="F5" s="16"/>
      <c r="G5" s="16"/>
      <c r="H5" s="57"/>
      <c r="I5" s="56"/>
      <c r="J5" s="16"/>
      <c r="K5" s="16"/>
      <c r="L5" s="16"/>
      <c r="M5" s="16"/>
    </row>
    <row r="6" spans="1:13" ht="31.5" customHeight="1">
      <c r="A6" s="457" t="s">
        <v>596</v>
      </c>
      <c r="B6" s="457"/>
      <c r="C6" s="460" t="s">
        <v>449</v>
      </c>
      <c r="D6" s="460"/>
      <c r="E6" s="460"/>
      <c r="F6" s="460"/>
      <c r="G6" s="460"/>
      <c r="H6" s="460"/>
      <c r="I6" s="58"/>
      <c r="J6" s="59"/>
      <c r="K6" s="59"/>
      <c r="L6" s="59"/>
      <c r="M6" s="59"/>
    </row>
    <row r="7" spans="1:13" ht="31.5" customHeight="1">
      <c r="A7" s="457" t="s">
        <v>241</v>
      </c>
      <c r="B7" s="457"/>
      <c r="C7" s="463" t="s">
        <v>597</v>
      </c>
      <c r="D7" s="463"/>
      <c r="E7" s="463"/>
      <c r="F7" s="463"/>
      <c r="G7" s="463"/>
      <c r="H7" s="463"/>
      <c r="I7" s="60"/>
      <c r="J7" s="61"/>
      <c r="K7" s="61"/>
      <c r="L7" s="61"/>
      <c r="M7" s="61"/>
    </row>
    <row r="8" spans="1:13" ht="31.5" customHeight="1">
      <c r="A8" s="457" t="s">
        <v>598</v>
      </c>
      <c r="B8" s="457"/>
      <c r="C8" s="460" t="s">
        <v>615</v>
      </c>
      <c r="D8" s="460"/>
      <c r="E8" s="460"/>
      <c r="F8" s="460"/>
      <c r="G8" s="460"/>
      <c r="H8" s="460"/>
      <c r="I8" s="58"/>
      <c r="J8" s="59"/>
      <c r="K8" s="59"/>
      <c r="L8" s="59"/>
      <c r="M8" s="59"/>
    </row>
    <row r="9" spans="1:13" ht="24.75" customHeight="1">
      <c r="A9" s="464" t="s">
        <v>599</v>
      </c>
      <c r="B9" s="457"/>
      <c r="C9" s="460" t="str">
        <f>'BCKetQuaHoatDong DT nuoc ngoai'!C9:D9</f>
        <v>Ngày 04 tháng 07 năm 2025
04 Jul 2025</v>
      </c>
      <c r="D9" s="460"/>
      <c r="E9" s="460"/>
      <c r="F9" s="460"/>
      <c r="G9" s="460"/>
      <c r="H9" s="460"/>
      <c r="I9" s="62"/>
      <c r="J9" s="62"/>
      <c r="K9" s="62"/>
      <c r="L9" s="62"/>
      <c r="M9" s="62"/>
    </row>
    <row r="10" spans="1:13" ht="9" customHeight="1">
      <c r="A10" s="63"/>
      <c r="B10" s="63"/>
      <c r="C10" s="63"/>
      <c r="D10" s="63"/>
      <c r="E10" s="63"/>
      <c r="F10" s="63"/>
      <c r="G10" s="63"/>
      <c r="I10" s="65"/>
      <c r="J10" s="66"/>
      <c r="K10" s="66"/>
      <c r="L10" s="66"/>
      <c r="M10" s="66"/>
    </row>
    <row r="11" spans="1:13" ht="17.45" customHeight="1">
      <c r="A11" s="67" t="s">
        <v>495</v>
      </c>
      <c r="B11" s="67"/>
      <c r="C11" s="67"/>
      <c r="D11" s="67"/>
      <c r="E11" s="67"/>
      <c r="F11" s="67"/>
      <c r="G11" s="67"/>
      <c r="H11" s="68" t="s">
        <v>496</v>
      </c>
      <c r="I11" s="69"/>
      <c r="J11" s="70"/>
      <c r="K11" s="70"/>
      <c r="L11" s="70"/>
      <c r="M11" s="70"/>
    </row>
    <row r="12" spans="1:13" ht="59.25" customHeight="1">
      <c r="A12" s="453" t="s">
        <v>497</v>
      </c>
      <c r="B12" s="453" t="s">
        <v>498</v>
      </c>
      <c r="C12" s="453" t="s">
        <v>499</v>
      </c>
      <c r="D12" s="470" t="s">
        <v>500</v>
      </c>
      <c r="E12" s="471"/>
      <c r="F12" s="470" t="s">
        <v>501</v>
      </c>
      <c r="G12" s="471"/>
      <c r="H12" s="453" t="s">
        <v>502</v>
      </c>
      <c r="I12" s="71"/>
      <c r="J12" s="72"/>
      <c r="K12" s="72"/>
      <c r="L12" s="72"/>
      <c r="M12" s="72"/>
    </row>
    <row r="13" spans="1:13" ht="30" customHeight="1">
      <c r="A13" s="454"/>
      <c r="B13" s="454"/>
      <c r="C13" s="454"/>
      <c r="D13" s="32" t="s">
        <v>458</v>
      </c>
      <c r="E13" s="33" t="s">
        <v>475</v>
      </c>
      <c r="F13" s="32" t="s">
        <v>458</v>
      </c>
      <c r="G13" s="33" t="s">
        <v>475</v>
      </c>
      <c r="H13" s="454"/>
      <c r="I13" s="71"/>
      <c r="J13" s="72"/>
      <c r="K13" s="72"/>
      <c r="L13" s="72"/>
      <c r="M13" s="72"/>
    </row>
    <row r="14" spans="1:13" ht="39" customHeight="1">
      <c r="A14" s="34" t="s">
        <v>46</v>
      </c>
      <c r="B14" s="35" t="s">
        <v>503</v>
      </c>
      <c r="C14" s="34"/>
      <c r="D14" s="32"/>
      <c r="E14" s="33"/>
      <c r="F14" s="33"/>
      <c r="G14" s="33"/>
      <c r="H14" s="212"/>
      <c r="I14" s="71"/>
      <c r="J14" s="72"/>
      <c r="K14" s="72"/>
      <c r="L14" s="72"/>
      <c r="M14" s="72"/>
    </row>
    <row r="15" spans="1:13" ht="19.5" customHeight="1">
      <c r="A15" s="34">
        <v>1</v>
      </c>
      <c r="B15" s="34"/>
      <c r="C15" s="34"/>
      <c r="D15" s="32"/>
      <c r="E15" s="33"/>
      <c r="F15" s="33"/>
      <c r="G15" s="33"/>
      <c r="H15" s="212"/>
      <c r="I15" s="71"/>
      <c r="J15" s="72"/>
      <c r="K15" s="72"/>
      <c r="L15" s="72"/>
      <c r="M15" s="72"/>
    </row>
    <row r="16" spans="1:13" ht="33" customHeight="1">
      <c r="A16" s="34"/>
      <c r="B16" s="35" t="s">
        <v>424</v>
      </c>
      <c r="C16" s="34"/>
      <c r="D16" s="32"/>
      <c r="E16" s="33"/>
      <c r="F16" s="33"/>
      <c r="G16" s="33"/>
      <c r="H16" s="212"/>
      <c r="I16" s="71"/>
      <c r="J16" s="72"/>
      <c r="K16" s="72"/>
      <c r="L16" s="72"/>
      <c r="M16" s="72"/>
    </row>
    <row r="17" spans="1:14" ht="28.5" customHeight="1">
      <c r="A17" s="34" t="s">
        <v>56</v>
      </c>
      <c r="B17" s="35" t="s">
        <v>504</v>
      </c>
      <c r="C17" s="34"/>
      <c r="D17" s="32"/>
      <c r="E17" s="33"/>
      <c r="F17" s="33"/>
      <c r="G17" s="33"/>
      <c r="H17" s="212"/>
      <c r="I17" s="71"/>
      <c r="J17" s="72"/>
      <c r="K17" s="72"/>
      <c r="L17" s="72"/>
      <c r="M17" s="72"/>
    </row>
    <row r="18" spans="1:14" ht="19.5" customHeight="1">
      <c r="A18" s="34">
        <v>1</v>
      </c>
      <c r="B18" s="35"/>
      <c r="C18" s="34"/>
      <c r="D18" s="32"/>
      <c r="E18" s="33"/>
      <c r="F18" s="33"/>
      <c r="G18" s="33"/>
      <c r="H18" s="212"/>
      <c r="I18" s="71"/>
      <c r="J18" s="72"/>
      <c r="K18" s="72"/>
      <c r="L18" s="72"/>
      <c r="M18" s="72"/>
    </row>
    <row r="19" spans="1:14" ht="34.5" customHeight="1">
      <c r="A19" s="34"/>
      <c r="B19" s="35" t="s">
        <v>424</v>
      </c>
      <c r="C19" s="34"/>
      <c r="D19" s="32"/>
      <c r="E19" s="33"/>
      <c r="F19" s="33"/>
      <c r="G19" s="33"/>
      <c r="H19" s="212"/>
      <c r="I19" s="71"/>
      <c r="J19" s="72"/>
      <c r="K19" s="72"/>
      <c r="L19" s="72"/>
      <c r="M19" s="72"/>
    </row>
    <row r="20" spans="1:14" ht="30" customHeight="1">
      <c r="A20" s="73" t="s">
        <v>133</v>
      </c>
      <c r="B20" s="74" t="s">
        <v>505</v>
      </c>
      <c r="C20" s="75"/>
      <c r="D20" s="74"/>
      <c r="E20" s="76"/>
      <c r="F20" s="77"/>
      <c r="G20" s="77"/>
      <c r="H20" s="213"/>
      <c r="I20" s="36"/>
      <c r="J20" s="36"/>
      <c r="K20" s="78"/>
      <c r="L20" s="78"/>
      <c r="M20" s="78"/>
      <c r="N20" s="79"/>
    </row>
    <row r="21" spans="1:14" ht="30" customHeight="1">
      <c r="A21" s="73">
        <v>1</v>
      </c>
      <c r="B21" s="74"/>
      <c r="C21" s="75"/>
      <c r="D21" s="74"/>
      <c r="E21" s="76"/>
      <c r="F21" s="77"/>
      <c r="G21" s="77"/>
      <c r="H21" s="213"/>
      <c r="I21" s="36"/>
      <c r="J21" s="36"/>
      <c r="K21" s="78"/>
      <c r="L21" s="78"/>
      <c r="M21" s="78"/>
      <c r="N21" s="79"/>
    </row>
    <row r="22" spans="1:14" s="84" customFormat="1" ht="25.5">
      <c r="A22" s="80"/>
      <c r="B22" s="74" t="s">
        <v>424</v>
      </c>
      <c r="C22" s="75"/>
      <c r="D22" s="81"/>
      <c r="E22" s="82"/>
      <c r="F22" s="83"/>
      <c r="G22" s="83"/>
      <c r="H22" s="213"/>
    </row>
    <row r="23" spans="1:14" s="86" customFormat="1" ht="25.5">
      <c r="A23" s="73" t="s">
        <v>259</v>
      </c>
      <c r="B23" s="74" t="s">
        <v>506</v>
      </c>
      <c r="C23" s="75"/>
      <c r="D23" s="81"/>
      <c r="E23" s="82"/>
      <c r="F23" s="85"/>
      <c r="G23" s="85"/>
      <c r="H23" s="214"/>
    </row>
    <row r="24" spans="1:14" s="86" customFormat="1" ht="15">
      <c r="A24" s="73">
        <v>1</v>
      </c>
      <c r="B24" s="74"/>
      <c r="C24" s="75"/>
      <c r="D24" s="81"/>
      <c r="E24" s="82"/>
      <c r="F24" s="85"/>
      <c r="G24" s="85"/>
      <c r="H24" s="214"/>
    </row>
    <row r="25" spans="1:14" s="86" customFormat="1" ht="25.5">
      <c r="A25" s="80"/>
      <c r="B25" s="74" t="s">
        <v>424</v>
      </c>
      <c r="C25" s="87"/>
      <c r="D25" s="87"/>
      <c r="E25" s="88"/>
      <c r="F25" s="88"/>
      <c r="G25" s="88"/>
      <c r="H25" s="214"/>
    </row>
    <row r="26" spans="1:14" s="86" customFormat="1" ht="25.5">
      <c r="A26" s="73" t="s">
        <v>139</v>
      </c>
      <c r="B26" s="74" t="s">
        <v>507</v>
      </c>
      <c r="C26" s="81"/>
      <c r="D26" s="81"/>
      <c r="E26" s="82"/>
      <c r="F26" s="82"/>
      <c r="G26" s="82"/>
      <c r="H26" s="214"/>
    </row>
    <row r="27" spans="1:14" s="86" customFormat="1" ht="15">
      <c r="A27" s="73">
        <v>1</v>
      </c>
      <c r="B27" s="80"/>
      <c r="C27" s="89"/>
      <c r="D27" s="89"/>
      <c r="E27" s="90"/>
      <c r="F27" s="91"/>
      <c r="G27" s="91"/>
      <c r="H27" s="215"/>
    </row>
    <row r="28" spans="1:14" s="93" customFormat="1" ht="25.5">
      <c r="A28" s="80"/>
      <c r="B28" s="74" t="s">
        <v>424</v>
      </c>
      <c r="C28" s="92"/>
      <c r="D28" s="81"/>
      <c r="E28" s="82"/>
      <c r="F28" s="83"/>
      <c r="G28" s="83"/>
      <c r="H28" s="216"/>
    </row>
    <row r="29" spans="1:14" s="84" customFormat="1" ht="25.5">
      <c r="A29" s="73" t="s">
        <v>67</v>
      </c>
      <c r="B29" s="74" t="s">
        <v>508</v>
      </c>
      <c r="C29" s="75"/>
      <c r="D29" s="81"/>
      <c r="E29" s="82"/>
      <c r="F29" s="85"/>
      <c r="G29" s="85"/>
      <c r="H29" s="214"/>
    </row>
    <row r="30" spans="1:14" s="84" customFormat="1" ht="15">
      <c r="A30" s="73">
        <v>1</v>
      </c>
      <c r="B30" s="80"/>
      <c r="C30" s="94"/>
      <c r="D30" s="94"/>
      <c r="E30" s="95"/>
      <c r="F30" s="96"/>
      <c r="G30" s="96"/>
      <c r="H30" s="217"/>
    </row>
    <row r="31" spans="1:14" s="93" customFormat="1" ht="25.5">
      <c r="A31" s="74"/>
      <c r="B31" s="74" t="s">
        <v>424</v>
      </c>
      <c r="C31" s="81"/>
      <c r="D31" s="81"/>
      <c r="E31" s="82"/>
      <c r="F31" s="83"/>
      <c r="G31" s="83"/>
      <c r="H31" s="216"/>
    </row>
    <row r="32" spans="1:14" s="84" customFormat="1" ht="25.5">
      <c r="A32" s="73" t="s">
        <v>142</v>
      </c>
      <c r="B32" s="74" t="s">
        <v>509</v>
      </c>
      <c r="C32" s="92"/>
      <c r="D32" s="81"/>
      <c r="E32" s="82"/>
      <c r="F32" s="88"/>
      <c r="G32" s="88"/>
      <c r="H32" s="216"/>
      <c r="I32" s="97"/>
    </row>
    <row r="33" spans="1:13">
      <c r="A33" s="98"/>
      <c r="B33" s="98"/>
      <c r="C33" s="99"/>
      <c r="D33" s="100"/>
      <c r="E33" s="101"/>
      <c r="F33" s="102"/>
      <c r="G33" s="102"/>
      <c r="H33" s="218"/>
      <c r="I33" s="103"/>
      <c r="J33" s="104"/>
      <c r="K33" s="104"/>
      <c r="L33" s="104"/>
      <c r="M33" s="104"/>
    </row>
    <row r="34" spans="1:13">
      <c r="A34" s="452" t="s">
        <v>468</v>
      </c>
      <c r="B34" s="452"/>
      <c r="C34" s="452"/>
      <c r="D34" s="452"/>
      <c r="E34" s="452"/>
      <c r="F34" s="452"/>
      <c r="G34" s="452"/>
    </row>
    <row r="36" spans="1:13" ht="12.75" customHeight="1">
      <c r="A36" s="106" t="str">
        <f>'BCKetQuaHoatDong DT nuoc ngoai'!A27</f>
        <v>Đại diện được ủy quyền của Ngân hàng giám sát</v>
      </c>
      <c r="B36" s="106"/>
      <c r="C36" s="63"/>
      <c r="F36" s="468" t="str">
        <f>'BCKetQuaHoatDong DT nuoc ngoai'!E27</f>
        <v>Đại diện được ủy quyền của Công ty quản lý Quỹ</v>
      </c>
      <c r="G36" s="468"/>
      <c r="H36" s="468"/>
      <c r="I36" s="46"/>
      <c r="J36" s="46"/>
      <c r="K36" s="46"/>
      <c r="L36" s="46"/>
      <c r="M36" s="46"/>
    </row>
    <row r="37" spans="1:13">
      <c r="A37" s="37" t="s">
        <v>176</v>
      </c>
      <c r="B37" s="38"/>
      <c r="C37" s="63"/>
      <c r="F37" s="469" t="s">
        <v>177</v>
      </c>
      <c r="G37" s="469"/>
      <c r="H37" s="469"/>
      <c r="I37" s="46"/>
      <c r="J37" s="46"/>
      <c r="K37" s="46"/>
      <c r="L37" s="46"/>
      <c r="M37" s="46"/>
    </row>
    <row r="38" spans="1:13">
      <c r="A38" s="107"/>
      <c r="B38" s="107"/>
      <c r="C38" s="63"/>
      <c r="D38" s="108"/>
      <c r="E38" s="108"/>
      <c r="F38" s="108"/>
      <c r="G38" s="108"/>
      <c r="I38" s="65"/>
      <c r="J38" s="66"/>
      <c r="K38" s="66"/>
      <c r="L38" s="66"/>
      <c r="M38" s="66"/>
    </row>
    <row r="39" spans="1:13">
      <c r="A39" s="107"/>
      <c r="B39" s="107"/>
      <c r="C39" s="63"/>
      <c r="D39" s="108"/>
      <c r="E39" s="108"/>
      <c r="F39" s="108"/>
      <c r="G39" s="108"/>
      <c r="I39" s="65"/>
      <c r="J39" s="66"/>
      <c r="K39" s="66"/>
      <c r="L39" s="66"/>
      <c r="M39" s="66"/>
    </row>
    <row r="40" spans="1:13">
      <c r="A40" s="107"/>
      <c r="B40" s="107"/>
      <c r="C40" s="63"/>
      <c r="D40" s="108"/>
      <c r="E40" s="108"/>
      <c r="F40" s="108"/>
      <c r="G40" s="108"/>
      <c r="I40" s="65"/>
      <c r="J40" s="66"/>
      <c r="K40" s="66"/>
      <c r="L40" s="66"/>
      <c r="M40" s="66"/>
    </row>
    <row r="41" spans="1:13">
      <c r="A41" s="107"/>
      <c r="B41" s="107"/>
      <c r="C41" s="63"/>
      <c r="D41" s="108"/>
      <c r="E41" s="108"/>
      <c r="F41" s="108"/>
      <c r="G41" s="108"/>
      <c r="I41" s="65"/>
      <c r="J41" s="66"/>
      <c r="K41" s="66"/>
      <c r="L41" s="66"/>
      <c r="M41" s="66"/>
    </row>
    <row r="42" spans="1:13">
      <c r="A42" s="107"/>
      <c r="B42" s="107"/>
      <c r="C42" s="63"/>
      <c r="D42" s="108"/>
      <c r="E42" s="108"/>
      <c r="F42" s="108"/>
      <c r="G42" s="108"/>
      <c r="I42" s="65"/>
      <c r="J42" s="66"/>
      <c r="K42" s="66"/>
      <c r="L42" s="66"/>
      <c r="M42" s="66"/>
    </row>
    <row r="43" spans="1:13">
      <c r="A43" s="107"/>
      <c r="B43" s="107"/>
      <c r="C43" s="63"/>
      <c r="D43" s="108"/>
      <c r="E43" s="108"/>
      <c r="F43" s="108"/>
      <c r="G43" s="108"/>
      <c r="I43" s="65"/>
      <c r="J43" s="66"/>
      <c r="K43" s="66"/>
      <c r="L43" s="66"/>
      <c r="M43" s="66"/>
    </row>
    <row r="44" spans="1:13">
      <c r="A44" s="107"/>
      <c r="B44" s="107"/>
      <c r="C44" s="63"/>
      <c r="D44" s="108"/>
      <c r="E44" s="108"/>
      <c r="F44" s="108"/>
      <c r="G44" s="108"/>
      <c r="I44" s="65"/>
      <c r="J44" s="66"/>
      <c r="K44" s="66"/>
      <c r="L44" s="66"/>
      <c r="M44" s="66"/>
    </row>
    <row r="45" spans="1:13">
      <c r="A45" s="107"/>
      <c r="B45" s="107"/>
      <c r="C45" s="63"/>
      <c r="D45" s="108"/>
      <c r="E45" s="108"/>
      <c r="F45" s="108"/>
      <c r="G45" s="108"/>
      <c r="I45" s="65"/>
      <c r="J45" s="66"/>
      <c r="K45" s="66"/>
      <c r="L45" s="66"/>
      <c r="M45" s="66"/>
    </row>
    <row r="46" spans="1:13">
      <c r="A46" s="107"/>
      <c r="B46" s="107"/>
      <c r="C46" s="63"/>
      <c r="D46" s="108"/>
      <c r="E46" s="108"/>
      <c r="F46" s="108"/>
      <c r="G46" s="108"/>
      <c r="I46" s="65"/>
      <c r="J46" s="66"/>
      <c r="K46" s="66"/>
      <c r="L46" s="66"/>
      <c r="M46" s="66"/>
    </row>
    <row r="47" spans="1:13">
      <c r="A47" s="107"/>
      <c r="B47" s="107"/>
      <c r="C47" s="63"/>
      <c r="D47" s="108"/>
      <c r="E47" s="108"/>
      <c r="F47" s="108"/>
      <c r="G47" s="108"/>
      <c r="I47" s="65"/>
      <c r="J47" s="66"/>
      <c r="K47" s="66"/>
      <c r="L47" s="66"/>
      <c r="M47" s="66"/>
    </row>
    <row r="48" spans="1:13">
      <c r="A48" s="109"/>
      <c r="B48" s="109"/>
      <c r="C48" s="110"/>
      <c r="D48" s="108"/>
      <c r="E48" s="108"/>
      <c r="F48" s="108"/>
      <c r="G48" s="108"/>
      <c r="H48" s="111"/>
      <c r="I48" s="65"/>
      <c r="J48" s="66"/>
      <c r="K48" s="66"/>
      <c r="L48" s="66"/>
      <c r="M48" s="66"/>
    </row>
    <row r="49" spans="1:13">
      <c r="A49" s="39" t="s">
        <v>483</v>
      </c>
      <c r="B49" s="39"/>
      <c r="C49" s="112"/>
      <c r="D49" s="40"/>
      <c r="E49" s="41"/>
      <c r="F49" s="135" t="s">
        <v>623</v>
      </c>
      <c r="G49" s="135"/>
      <c r="H49" s="135"/>
      <c r="I49" s="42"/>
      <c r="J49" s="41"/>
      <c r="K49" s="41"/>
      <c r="L49" s="41"/>
      <c r="M49" s="41"/>
    </row>
    <row r="50" spans="1:13">
      <c r="A50" s="43" t="s">
        <v>602</v>
      </c>
      <c r="B50" s="43"/>
      <c r="C50" s="110"/>
      <c r="D50" s="44"/>
      <c r="E50" s="45"/>
      <c r="F50" s="114"/>
      <c r="G50" s="114"/>
      <c r="H50" s="45"/>
      <c r="I50" s="46"/>
      <c r="J50" s="45"/>
      <c r="K50" s="45"/>
      <c r="L50" s="45"/>
      <c r="M50" s="45"/>
    </row>
    <row r="51" spans="1:13">
      <c r="A51" s="37" t="s">
        <v>237</v>
      </c>
      <c r="B51" s="37"/>
      <c r="C51" s="63"/>
      <c r="D51" s="47"/>
      <c r="E51" s="47"/>
      <c r="F51" s="48"/>
      <c r="G51" s="48"/>
      <c r="H51" s="45"/>
      <c r="I51" s="46"/>
      <c r="J51" s="45"/>
      <c r="K51" s="45"/>
      <c r="L51" s="45"/>
      <c r="M51" s="45"/>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4" zoomScale="115" zoomScaleNormal="115" workbookViewId="0">
      <selection activeCell="C21" sqref="C21"/>
    </sheetView>
  </sheetViews>
  <sheetFormatPr defaultColWidth="9.140625" defaultRowHeight="15"/>
  <cols>
    <col min="1" max="1" width="7.85546875" style="187" customWidth="1"/>
    <col min="2" max="2" width="15.7109375" style="187" customWidth="1"/>
    <col min="3" max="3" width="33.85546875" style="187" customWidth="1"/>
    <col min="4" max="4" width="32" style="187" customWidth="1"/>
    <col min="5" max="9" width="9.140625" style="187"/>
    <col min="10" max="14" width="9.140625" style="209"/>
    <col min="15" max="16384" width="9.140625" style="187"/>
  </cols>
  <sheetData>
    <row r="2" spans="1:12" ht="18.75">
      <c r="B2" s="188" t="s">
        <v>557</v>
      </c>
    </row>
    <row r="3" spans="1:12" ht="19.5">
      <c r="B3" s="189" t="s">
        <v>546</v>
      </c>
    </row>
    <row r="4" spans="1:12" ht="18.75">
      <c r="B4" s="190"/>
      <c r="C4" s="191" t="s">
        <v>547</v>
      </c>
      <c r="D4" s="192" t="s">
        <v>548</v>
      </c>
    </row>
    <row r="5" spans="1:12" ht="18.75">
      <c r="B5" s="190"/>
      <c r="C5" s="193" t="s">
        <v>549</v>
      </c>
      <c r="D5" s="194" t="s">
        <v>550</v>
      </c>
    </row>
    <row r="6" spans="1:12" ht="18.75">
      <c r="B6" s="190"/>
      <c r="C6" s="191" t="s">
        <v>551</v>
      </c>
      <c r="D6" s="211">
        <v>6</v>
      </c>
      <c r="J6" s="209" t="s">
        <v>548</v>
      </c>
    </row>
    <row r="7" spans="1:12" ht="18.75">
      <c r="B7" s="190"/>
      <c r="C7" s="193" t="s">
        <v>552</v>
      </c>
      <c r="D7" s="195"/>
    </row>
    <row r="8" spans="1:12" ht="18.75">
      <c r="B8" s="190"/>
      <c r="C8" s="191" t="s">
        <v>553</v>
      </c>
      <c r="D8" s="192">
        <v>2025</v>
      </c>
      <c r="J8" s="209" t="s">
        <v>554</v>
      </c>
    </row>
    <row r="9" spans="1:12" ht="18.75">
      <c r="B9" s="190"/>
      <c r="C9" s="196" t="s">
        <v>555</v>
      </c>
      <c r="D9" s="197">
        <f>D8</f>
        <v>2025</v>
      </c>
      <c r="J9" s="209" t="s">
        <v>556</v>
      </c>
    </row>
    <row r="10" spans="1:12" ht="18.75">
      <c r="B10" s="190"/>
      <c r="C10" s="196"/>
      <c r="D10" s="197"/>
    </row>
    <row r="11" spans="1:12" ht="34.5" customHeight="1">
      <c r="A11" s="397" t="s">
        <v>244</v>
      </c>
      <c r="B11" s="397"/>
      <c r="C11" s="397" t="s">
        <v>615</v>
      </c>
      <c r="D11" s="397"/>
      <c r="E11" s="397"/>
      <c r="F11" s="397"/>
    </row>
    <row r="12" spans="1:12" ht="26.25" customHeight="1">
      <c r="A12" s="397" t="s">
        <v>242</v>
      </c>
      <c r="B12" s="397"/>
      <c r="C12" s="397" t="s">
        <v>616</v>
      </c>
      <c r="D12" s="397"/>
      <c r="E12" s="397"/>
      <c r="F12" s="397"/>
    </row>
    <row r="13" spans="1:12" ht="48" customHeight="1">
      <c r="A13" s="396" t="s">
        <v>241</v>
      </c>
      <c r="B13" s="396"/>
      <c r="C13" s="396" t="s">
        <v>243</v>
      </c>
      <c r="D13" s="396"/>
      <c r="E13" s="396"/>
      <c r="F13" s="396"/>
      <c r="J13" s="209">
        <v>1</v>
      </c>
      <c r="K13" s="209" t="s">
        <v>46</v>
      </c>
    </row>
    <row r="14" spans="1:12" ht="34.5" customHeight="1">
      <c r="A14" s="396" t="s">
        <v>245</v>
      </c>
      <c r="B14" s="396"/>
      <c r="C14" s="220">
        <v>45842</v>
      </c>
      <c r="D14" s="219"/>
      <c r="E14" s="219"/>
      <c r="F14" s="219"/>
    </row>
    <row r="15" spans="1:12">
      <c r="B15" s="198"/>
      <c r="J15" s="209">
        <v>4</v>
      </c>
      <c r="K15" s="209" t="s">
        <v>135</v>
      </c>
    </row>
    <row r="16" spans="1:12">
      <c r="D16" s="198" t="s">
        <v>558</v>
      </c>
      <c r="J16" s="209">
        <v>5</v>
      </c>
      <c r="K16" s="210"/>
      <c r="L16" s="210"/>
    </row>
    <row r="17" spans="2:12">
      <c r="D17" s="198" t="s">
        <v>559</v>
      </c>
      <c r="K17" s="210"/>
      <c r="L17" s="210"/>
    </row>
    <row r="18" spans="2:12">
      <c r="B18" s="199" t="s">
        <v>605</v>
      </c>
      <c r="C18" s="199" t="s">
        <v>606</v>
      </c>
      <c r="D18" s="199" t="s">
        <v>607</v>
      </c>
      <c r="J18" s="209">
        <v>6</v>
      </c>
      <c r="K18" s="210"/>
      <c r="L18" s="210"/>
    </row>
    <row r="19" spans="2:12" ht="30">
      <c r="B19" s="200">
        <v>1</v>
      </c>
      <c r="C19" s="201" t="s">
        <v>608</v>
      </c>
      <c r="D19" s="202" t="s">
        <v>565</v>
      </c>
      <c r="K19" s="210"/>
      <c r="L19" s="210"/>
    </row>
    <row r="20" spans="2:12" ht="30">
      <c r="B20" s="200">
        <v>2</v>
      </c>
      <c r="C20" s="201" t="s">
        <v>609</v>
      </c>
      <c r="D20" s="202" t="s">
        <v>566</v>
      </c>
      <c r="K20" s="210"/>
      <c r="L20" s="210"/>
    </row>
    <row r="21" spans="2:12" ht="54.75" customHeight="1">
      <c r="B21" s="200" t="s">
        <v>78</v>
      </c>
      <c r="C21" s="201" t="s">
        <v>569</v>
      </c>
      <c r="D21" s="202"/>
      <c r="K21" s="210"/>
      <c r="L21" s="210"/>
    </row>
    <row r="22" spans="2:12" ht="30">
      <c r="B22" s="200">
        <v>3</v>
      </c>
      <c r="C22" s="203" t="s">
        <v>610</v>
      </c>
      <c r="D22" s="202" t="s">
        <v>561</v>
      </c>
      <c r="J22" s="209">
        <v>7</v>
      </c>
      <c r="K22" s="210"/>
      <c r="L22" s="210"/>
    </row>
    <row r="23" spans="2:12" ht="30">
      <c r="B23" s="200">
        <v>4</v>
      </c>
      <c r="C23" s="203" t="s">
        <v>611</v>
      </c>
      <c r="D23" s="202" t="s">
        <v>560</v>
      </c>
      <c r="J23" s="209">
        <v>8</v>
      </c>
      <c r="K23" s="210"/>
      <c r="L23" s="210"/>
    </row>
    <row r="24" spans="2:12" ht="30">
      <c r="B24" s="200">
        <v>5</v>
      </c>
      <c r="C24" s="203" t="s">
        <v>612</v>
      </c>
      <c r="D24" s="202" t="s">
        <v>562</v>
      </c>
      <c r="J24" s="209">
        <v>9</v>
      </c>
      <c r="K24" s="210"/>
      <c r="L24" s="210"/>
    </row>
    <row r="25" spans="2:12" ht="75">
      <c r="B25" s="200">
        <v>6</v>
      </c>
      <c r="C25" s="203" t="s">
        <v>613</v>
      </c>
      <c r="D25" s="202" t="s">
        <v>563</v>
      </c>
      <c r="J25" s="209">
        <v>10</v>
      </c>
      <c r="K25" s="210"/>
      <c r="L25" s="210"/>
    </row>
    <row r="26" spans="2:12" ht="30">
      <c r="B26" s="200">
        <v>7</v>
      </c>
      <c r="C26" s="203" t="s">
        <v>614</v>
      </c>
      <c r="D26" s="202" t="s">
        <v>564</v>
      </c>
      <c r="J26" s="209">
        <v>11</v>
      </c>
      <c r="K26" s="210"/>
      <c r="L26" s="210"/>
    </row>
    <row r="27" spans="2:12" ht="75">
      <c r="B27" s="200">
        <v>8</v>
      </c>
      <c r="C27" s="203" t="s">
        <v>613</v>
      </c>
      <c r="D27" s="202" t="s">
        <v>563</v>
      </c>
    </row>
    <row r="28" spans="2:12" ht="87" customHeight="1">
      <c r="B28" s="200" t="s">
        <v>86</v>
      </c>
      <c r="C28" s="201" t="s">
        <v>567</v>
      </c>
      <c r="D28" s="204" t="s">
        <v>568</v>
      </c>
    </row>
    <row r="31" spans="2:12" ht="28.5" customHeight="1">
      <c r="B31" s="205"/>
      <c r="D31" s="205"/>
    </row>
    <row r="32" spans="2:12">
      <c r="B32" s="206"/>
      <c r="D32" s="206"/>
    </row>
    <row r="33" spans="2:4">
      <c r="B33" s="207"/>
      <c r="D33" s="207"/>
    </row>
    <row r="34" spans="2:4">
      <c r="B34" s="207"/>
      <c r="D34" s="207"/>
    </row>
    <row r="35" spans="2:4">
      <c r="B35" s="208"/>
      <c r="D35" s="198"/>
    </row>
    <row r="36" spans="2:4">
      <c r="B36" s="208"/>
      <c r="D36" s="208"/>
    </row>
  </sheetData>
  <mergeCells count="7">
    <mergeCell ref="A14:B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5"/>
  <sheetViews>
    <sheetView view="pageBreakPreview" topLeftCell="A37" zoomScaleNormal="100" zoomScaleSheetLayoutView="100" workbookViewId="0">
      <selection activeCell="S1" sqref="S1"/>
    </sheetView>
  </sheetViews>
  <sheetFormatPr defaultColWidth="9.140625" defaultRowHeight="12.75"/>
  <cols>
    <col min="1" max="1" width="49.28515625" style="228" customWidth="1"/>
    <col min="2" max="2" width="14.28515625" style="228" customWidth="1"/>
    <col min="3" max="3" width="9.140625" style="228"/>
    <col min="4" max="4" width="21.5703125" style="263" customWidth="1"/>
    <col min="5" max="5" width="22.140625" style="263" customWidth="1"/>
    <col min="6" max="6" width="20.42578125" style="263" customWidth="1"/>
    <col min="7" max="7" width="18.42578125" style="263" customWidth="1"/>
    <col min="8" max="8" width="19.7109375" style="224" hidden="1" customWidth="1"/>
    <col min="9" max="9" width="12.85546875" style="224" hidden="1" customWidth="1"/>
    <col min="10" max="10" width="14.7109375" style="224" hidden="1" customWidth="1"/>
    <col min="11" max="12" width="12.85546875" style="224" hidden="1" customWidth="1"/>
    <col min="13" max="14" width="17.5703125" style="224" hidden="1" customWidth="1"/>
    <col min="15" max="15" width="21.140625" style="224" hidden="1" customWidth="1"/>
    <col min="16" max="16" width="13.42578125" style="224" hidden="1" customWidth="1"/>
    <col min="17" max="18" width="0" style="228" hidden="1" customWidth="1"/>
    <col min="19" max="20" width="14.140625" style="228" bestFit="1" customWidth="1"/>
    <col min="21" max="21" width="15.42578125" style="228" bestFit="1" customWidth="1"/>
    <col min="22" max="22" width="15.7109375" style="228" bestFit="1" customWidth="1"/>
    <col min="23" max="23" width="15" style="228" bestFit="1" customWidth="1"/>
    <col min="24" max="16384" width="9.140625" style="228"/>
  </cols>
  <sheetData>
    <row r="1" spans="1:23" ht="23.25" customHeight="1">
      <c r="A1" s="402" t="s">
        <v>233</v>
      </c>
      <c r="B1" s="402"/>
      <c r="C1" s="402"/>
      <c r="D1" s="402"/>
      <c r="E1" s="402"/>
      <c r="F1" s="402"/>
      <c r="G1" s="402"/>
    </row>
    <row r="2" spans="1:23" ht="27.75" customHeight="1">
      <c r="A2" s="403" t="s">
        <v>171</v>
      </c>
      <c r="B2" s="403"/>
      <c r="C2" s="403"/>
      <c r="D2" s="403"/>
      <c r="E2" s="403"/>
      <c r="F2" s="403"/>
      <c r="G2" s="403"/>
    </row>
    <row r="3" spans="1:23">
      <c r="A3" s="404" t="s">
        <v>172</v>
      </c>
      <c r="B3" s="404"/>
      <c r="C3" s="404"/>
      <c r="D3" s="404"/>
      <c r="E3" s="404"/>
      <c r="F3" s="404"/>
      <c r="G3" s="404"/>
    </row>
    <row r="4" spans="1:23" ht="18.75" customHeight="1">
      <c r="A4" s="404"/>
      <c r="B4" s="404"/>
      <c r="C4" s="404"/>
      <c r="D4" s="404"/>
      <c r="E4" s="404"/>
      <c r="F4" s="404"/>
      <c r="G4" s="404"/>
    </row>
    <row r="5" spans="1:23">
      <c r="A5" s="405" t="s">
        <v>665</v>
      </c>
      <c r="B5" s="405"/>
      <c r="C5" s="405"/>
      <c r="D5" s="405"/>
      <c r="E5" s="405"/>
      <c r="F5" s="405"/>
      <c r="G5" s="405"/>
    </row>
    <row r="6" spans="1:23">
      <c r="A6" s="253"/>
      <c r="B6" s="253"/>
      <c r="C6" s="253"/>
      <c r="D6" s="253"/>
      <c r="E6" s="253"/>
      <c r="F6" s="253"/>
    </row>
    <row r="7" spans="1:23" ht="30" customHeight="1">
      <c r="A7" s="374" t="s">
        <v>242</v>
      </c>
      <c r="B7" s="397" t="s">
        <v>449</v>
      </c>
      <c r="C7" s="397"/>
      <c r="D7" s="397"/>
      <c r="E7" s="397"/>
      <c r="F7" s="379"/>
      <c r="G7" s="379"/>
    </row>
    <row r="8" spans="1:23" ht="30" customHeight="1">
      <c r="A8" s="373" t="s">
        <v>241</v>
      </c>
      <c r="B8" s="396" t="s">
        <v>243</v>
      </c>
      <c r="C8" s="396"/>
      <c r="D8" s="396"/>
      <c r="E8" s="396"/>
      <c r="F8" s="380"/>
      <c r="G8" s="380"/>
    </row>
    <row r="9" spans="1:23" ht="30" customHeight="1">
      <c r="A9" s="374" t="s">
        <v>244</v>
      </c>
      <c r="B9" s="397" t="s">
        <v>615</v>
      </c>
      <c r="C9" s="397"/>
      <c r="D9" s="397"/>
      <c r="E9" s="397"/>
      <c r="F9" s="379"/>
      <c r="G9" s="379"/>
    </row>
    <row r="10" spans="1:23" ht="30" customHeight="1">
      <c r="A10" s="373" t="s">
        <v>245</v>
      </c>
      <c r="B10" s="396" t="s">
        <v>667</v>
      </c>
      <c r="C10" s="396"/>
      <c r="D10" s="396"/>
      <c r="E10" s="396"/>
      <c r="F10" s="380"/>
      <c r="G10" s="380"/>
    </row>
    <row r="12" spans="1:23" ht="33.75" customHeight="1">
      <c r="A12" s="400" t="s">
        <v>173</v>
      </c>
      <c r="B12" s="400" t="s">
        <v>174</v>
      </c>
      <c r="C12" s="400" t="s">
        <v>175</v>
      </c>
      <c r="D12" s="398" t="s">
        <v>626</v>
      </c>
      <c r="E12" s="399"/>
      <c r="F12" s="398" t="s">
        <v>621</v>
      </c>
      <c r="G12" s="399"/>
    </row>
    <row r="13" spans="1:23" ht="53.25" customHeight="1">
      <c r="A13" s="401"/>
      <c r="B13" s="401"/>
      <c r="C13" s="401"/>
      <c r="D13" s="225" t="s">
        <v>288</v>
      </c>
      <c r="E13" s="225" t="s">
        <v>289</v>
      </c>
      <c r="F13" s="225" t="s">
        <v>290</v>
      </c>
      <c r="G13" s="225" t="s">
        <v>291</v>
      </c>
      <c r="Q13" s="381"/>
      <c r="R13" s="381"/>
      <c r="S13" s="381"/>
    </row>
    <row r="14" spans="1:23" ht="25.5">
      <c r="A14" s="382" t="s">
        <v>292</v>
      </c>
      <c r="B14" s="239" t="s">
        <v>16</v>
      </c>
      <c r="C14" s="239"/>
      <c r="D14" s="383">
        <v>2305884427</v>
      </c>
      <c r="E14" s="383">
        <v>1348400926</v>
      </c>
      <c r="F14" s="383">
        <v>-3038931603</v>
      </c>
      <c r="G14" s="383">
        <v>4827425992</v>
      </c>
      <c r="L14" s="384"/>
      <c r="M14" s="384"/>
      <c r="N14" s="384"/>
      <c r="O14" s="384"/>
      <c r="P14" s="384"/>
      <c r="Q14" s="385"/>
      <c r="S14" s="386"/>
      <c r="T14" s="386"/>
      <c r="U14" s="381"/>
      <c r="V14" s="381"/>
      <c r="W14" s="381"/>
    </row>
    <row r="15" spans="1:23" ht="25.5">
      <c r="A15" s="387" t="s">
        <v>293</v>
      </c>
      <c r="B15" s="239" t="s">
        <v>17</v>
      </c>
      <c r="C15" s="239"/>
      <c r="D15" s="246">
        <v>207670600</v>
      </c>
      <c r="E15" s="246">
        <v>753860600</v>
      </c>
      <c r="F15" s="246">
        <v>195400000</v>
      </c>
      <c r="G15" s="246">
        <v>605927300</v>
      </c>
      <c r="H15" s="388"/>
      <c r="I15" s="384"/>
      <c r="L15" s="384"/>
      <c r="M15" s="384"/>
      <c r="N15" s="384"/>
      <c r="O15" s="384"/>
      <c r="P15" s="384"/>
      <c r="Q15" s="385"/>
      <c r="S15" s="386"/>
      <c r="T15" s="386"/>
      <c r="U15" s="381"/>
      <c r="V15" s="381"/>
      <c r="W15" s="381"/>
    </row>
    <row r="16" spans="1:23" ht="25.5">
      <c r="A16" s="387" t="s">
        <v>294</v>
      </c>
      <c r="B16" s="239" t="s">
        <v>18</v>
      </c>
      <c r="C16" s="239"/>
      <c r="D16" s="246">
        <v>1703327</v>
      </c>
      <c r="E16" s="246">
        <v>8708826</v>
      </c>
      <c r="F16" s="246">
        <v>3028397</v>
      </c>
      <c r="G16" s="246">
        <v>16098492</v>
      </c>
      <c r="H16" s="388"/>
      <c r="I16" s="384"/>
      <c r="L16" s="384"/>
      <c r="M16" s="384"/>
      <c r="N16" s="384"/>
      <c r="O16" s="384"/>
      <c r="P16" s="384"/>
      <c r="Q16" s="385"/>
      <c r="S16" s="386"/>
      <c r="T16" s="386"/>
      <c r="U16" s="381"/>
      <c r="V16" s="381"/>
      <c r="W16" s="381"/>
    </row>
    <row r="17" spans="1:23" ht="25.5">
      <c r="A17" s="387" t="s">
        <v>295</v>
      </c>
      <c r="B17" s="239" t="s">
        <v>27</v>
      </c>
      <c r="C17" s="239"/>
      <c r="D17" s="246">
        <v>879187474</v>
      </c>
      <c r="E17" s="246">
        <v>-2630872099</v>
      </c>
      <c r="F17" s="246">
        <v>-169953190</v>
      </c>
      <c r="G17" s="246">
        <v>11177305218</v>
      </c>
      <c r="H17" s="388"/>
      <c r="I17" s="384"/>
      <c r="L17" s="384"/>
      <c r="M17" s="384"/>
      <c r="N17" s="384"/>
      <c r="O17" s="384"/>
      <c r="P17" s="384"/>
      <c r="Q17" s="385"/>
      <c r="S17" s="386"/>
      <c r="T17" s="386"/>
      <c r="U17" s="381"/>
      <c r="V17" s="381"/>
      <c r="W17" s="381"/>
    </row>
    <row r="18" spans="1:23" ht="38.25">
      <c r="A18" s="387" t="s">
        <v>296</v>
      </c>
      <c r="B18" s="239" t="s">
        <v>28</v>
      </c>
      <c r="C18" s="239"/>
      <c r="D18" s="246">
        <v>1217323026</v>
      </c>
      <c r="E18" s="246">
        <v>3216703599</v>
      </c>
      <c r="F18" s="246">
        <v>-3067406810</v>
      </c>
      <c r="G18" s="246">
        <v>-6971905018</v>
      </c>
      <c r="L18" s="384"/>
      <c r="M18" s="384"/>
      <c r="N18" s="384"/>
      <c r="O18" s="384"/>
      <c r="P18" s="384"/>
      <c r="Q18" s="385"/>
      <c r="S18" s="386"/>
      <c r="T18" s="386"/>
      <c r="U18" s="381"/>
      <c r="V18" s="381"/>
      <c r="W18" s="381"/>
    </row>
    <row r="19" spans="1:23" ht="25.5">
      <c r="A19" s="387" t="s">
        <v>297</v>
      </c>
      <c r="B19" s="239" t="s">
        <v>29</v>
      </c>
      <c r="C19" s="239"/>
      <c r="D19" s="246"/>
      <c r="E19" s="246"/>
      <c r="F19" s="246"/>
      <c r="G19" s="246"/>
      <c r="L19" s="384"/>
      <c r="M19" s="384"/>
      <c r="N19" s="384"/>
      <c r="O19" s="384"/>
      <c r="P19" s="384"/>
      <c r="Q19" s="385"/>
      <c r="U19" s="381"/>
      <c r="V19" s="381"/>
      <c r="W19" s="381"/>
    </row>
    <row r="20" spans="1:23" ht="51">
      <c r="A20" s="387" t="s">
        <v>298</v>
      </c>
      <c r="B20" s="239" t="s">
        <v>30</v>
      </c>
      <c r="C20" s="239"/>
      <c r="D20" s="246"/>
      <c r="E20" s="246"/>
      <c r="F20" s="246"/>
      <c r="G20" s="246"/>
      <c r="L20" s="384"/>
      <c r="M20" s="384"/>
      <c r="N20" s="384"/>
      <c r="O20" s="384"/>
      <c r="P20" s="384"/>
      <c r="Q20" s="385"/>
      <c r="U20" s="381"/>
      <c r="V20" s="381"/>
      <c r="W20" s="381"/>
    </row>
    <row r="21" spans="1:23" ht="25.5">
      <c r="A21" s="387" t="s">
        <v>299</v>
      </c>
      <c r="B21" s="239" t="s">
        <v>31</v>
      </c>
      <c r="C21" s="239"/>
      <c r="D21" s="246"/>
      <c r="E21" s="246"/>
      <c r="F21" s="246"/>
      <c r="G21" s="246"/>
      <c r="L21" s="384"/>
      <c r="M21" s="384"/>
      <c r="N21" s="384"/>
      <c r="O21" s="384"/>
      <c r="P21" s="384"/>
      <c r="Q21" s="385"/>
      <c r="U21" s="381"/>
      <c r="V21" s="381"/>
      <c r="W21" s="381"/>
    </row>
    <row r="22" spans="1:23" ht="63.75">
      <c r="A22" s="387" t="s">
        <v>300</v>
      </c>
      <c r="B22" s="239" t="s">
        <v>32</v>
      </c>
      <c r="C22" s="239"/>
      <c r="D22" s="246"/>
      <c r="E22" s="246"/>
      <c r="F22" s="246"/>
      <c r="G22" s="246"/>
      <c r="L22" s="384"/>
      <c r="M22" s="384"/>
      <c r="N22" s="384"/>
      <c r="O22" s="384"/>
      <c r="P22" s="384"/>
      <c r="Q22" s="385"/>
      <c r="U22" s="381"/>
      <c r="V22" s="381"/>
      <c r="W22" s="381"/>
    </row>
    <row r="23" spans="1:23" ht="25.5">
      <c r="A23" s="382" t="s">
        <v>301</v>
      </c>
      <c r="B23" s="239" t="s">
        <v>26</v>
      </c>
      <c r="C23" s="239"/>
      <c r="D23" s="383">
        <v>68839021</v>
      </c>
      <c r="E23" s="383">
        <v>452052753</v>
      </c>
      <c r="F23" s="383">
        <v>127872808</v>
      </c>
      <c r="G23" s="383">
        <v>488963033</v>
      </c>
      <c r="L23" s="384"/>
      <c r="M23" s="384"/>
      <c r="N23" s="384"/>
      <c r="O23" s="384"/>
      <c r="P23" s="384"/>
      <c r="Q23" s="385"/>
      <c r="S23" s="386"/>
      <c r="T23" s="386"/>
      <c r="U23" s="381"/>
      <c r="V23" s="381"/>
      <c r="W23" s="381"/>
    </row>
    <row r="24" spans="1:23" ht="25.5">
      <c r="A24" s="387" t="s">
        <v>302</v>
      </c>
      <c r="B24" s="239" t="s">
        <v>25</v>
      </c>
      <c r="C24" s="239"/>
      <c r="D24" s="232">
        <v>68839021</v>
      </c>
      <c r="E24" s="232">
        <v>452052753</v>
      </c>
      <c r="F24" s="232">
        <v>127872808</v>
      </c>
      <c r="G24" s="232">
        <v>488963033</v>
      </c>
      <c r="L24" s="384"/>
      <c r="M24" s="384"/>
      <c r="N24" s="384"/>
      <c r="O24" s="384"/>
      <c r="P24" s="384"/>
      <c r="Q24" s="385"/>
      <c r="S24" s="386"/>
      <c r="T24" s="386"/>
      <c r="U24" s="381"/>
      <c r="V24" s="381"/>
      <c r="W24" s="381"/>
    </row>
    <row r="25" spans="1:23" ht="51">
      <c r="A25" s="387" t="s">
        <v>303</v>
      </c>
      <c r="B25" s="239" t="s">
        <v>24</v>
      </c>
      <c r="C25" s="239"/>
      <c r="D25" s="246"/>
      <c r="E25" s="246"/>
      <c r="F25" s="246"/>
      <c r="G25" s="246"/>
      <c r="L25" s="384"/>
      <c r="M25" s="384"/>
      <c r="N25" s="384"/>
      <c r="O25" s="384"/>
      <c r="P25" s="384"/>
      <c r="Q25" s="385"/>
      <c r="U25" s="381"/>
      <c r="V25" s="381"/>
      <c r="W25" s="381"/>
    </row>
    <row r="26" spans="1:23" ht="25.5">
      <c r="A26" s="387" t="s">
        <v>304</v>
      </c>
      <c r="B26" s="239" t="s">
        <v>23</v>
      </c>
      <c r="C26" s="239"/>
      <c r="D26" s="246"/>
      <c r="E26" s="246"/>
      <c r="F26" s="246"/>
      <c r="G26" s="246"/>
      <c r="L26" s="384"/>
      <c r="M26" s="384"/>
      <c r="N26" s="384"/>
      <c r="O26" s="384"/>
      <c r="P26" s="384"/>
      <c r="Q26" s="385"/>
      <c r="U26" s="381"/>
      <c r="V26" s="381"/>
      <c r="W26" s="381"/>
    </row>
    <row r="27" spans="1:23" ht="51">
      <c r="A27" s="387" t="s">
        <v>305</v>
      </c>
      <c r="B27" s="239" t="s">
        <v>22</v>
      </c>
      <c r="C27" s="239"/>
      <c r="D27" s="246"/>
      <c r="E27" s="246"/>
      <c r="F27" s="246"/>
      <c r="G27" s="246"/>
      <c r="L27" s="384"/>
      <c r="M27" s="384"/>
      <c r="N27" s="384"/>
      <c r="O27" s="384"/>
      <c r="P27" s="384"/>
      <c r="Q27" s="385"/>
      <c r="U27" s="381"/>
      <c r="V27" s="381"/>
      <c r="W27" s="381"/>
    </row>
    <row r="28" spans="1:23" ht="25.5">
      <c r="A28" s="387" t="s">
        <v>306</v>
      </c>
      <c r="B28" s="239" t="s">
        <v>33</v>
      </c>
      <c r="C28" s="239"/>
      <c r="D28" s="246"/>
      <c r="E28" s="246"/>
      <c r="F28" s="246"/>
      <c r="G28" s="246"/>
      <c r="L28" s="384"/>
      <c r="M28" s="384"/>
      <c r="N28" s="384"/>
      <c r="O28" s="384"/>
      <c r="P28" s="384"/>
      <c r="Q28" s="385"/>
      <c r="U28" s="381"/>
      <c r="V28" s="381"/>
      <c r="W28" s="381"/>
    </row>
    <row r="29" spans="1:23" ht="25.5">
      <c r="A29" s="382" t="s">
        <v>307</v>
      </c>
      <c r="B29" s="240" t="s">
        <v>34</v>
      </c>
      <c r="C29" s="240"/>
      <c r="D29" s="383">
        <v>180166327</v>
      </c>
      <c r="E29" s="383">
        <v>1063995797</v>
      </c>
      <c r="F29" s="383">
        <v>237222088</v>
      </c>
      <c r="G29" s="383">
        <v>1113300627</v>
      </c>
      <c r="L29" s="384"/>
      <c r="M29" s="384"/>
      <c r="N29" s="384"/>
      <c r="O29" s="384"/>
      <c r="P29" s="384"/>
      <c r="Q29" s="385"/>
      <c r="S29" s="386"/>
      <c r="T29" s="386"/>
      <c r="U29" s="381"/>
      <c r="V29" s="381"/>
      <c r="W29" s="381"/>
    </row>
    <row r="30" spans="1:23" ht="25.5">
      <c r="A30" s="387" t="s">
        <v>308</v>
      </c>
      <c r="B30" s="239" t="s">
        <v>35</v>
      </c>
      <c r="C30" s="239"/>
      <c r="D30" s="246">
        <v>88542473</v>
      </c>
      <c r="E30" s="246">
        <v>530854931</v>
      </c>
      <c r="F30" s="246">
        <v>87372924</v>
      </c>
      <c r="G30" s="246">
        <v>496398913</v>
      </c>
      <c r="L30" s="384"/>
      <c r="M30" s="384"/>
      <c r="N30" s="384"/>
      <c r="O30" s="384"/>
      <c r="P30" s="384"/>
      <c r="Q30" s="385"/>
      <c r="S30" s="386"/>
      <c r="T30" s="386"/>
      <c r="U30" s="381"/>
      <c r="V30" s="381"/>
      <c r="W30" s="381"/>
    </row>
    <row r="31" spans="1:23" ht="25.5">
      <c r="A31" s="387" t="s">
        <v>309</v>
      </c>
      <c r="B31" s="239" t="s">
        <v>36</v>
      </c>
      <c r="C31" s="239"/>
      <c r="D31" s="246">
        <v>41370691</v>
      </c>
      <c r="E31" s="246">
        <v>231682362</v>
      </c>
      <c r="F31" s="246">
        <v>51888948</v>
      </c>
      <c r="G31" s="246">
        <v>267773085</v>
      </c>
      <c r="L31" s="384"/>
      <c r="M31" s="384"/>
      <c r="N31" s="384"/>
      <c r="O31" s="384"/>
      <c r="P31" s="384"/>
      <c r="Q31" s="385"/>
      <c r="R31" s="381">
        <v>0</v>
      </c>
      <c r="S31" s="381"/>
      <c r="T31" s="386"/>
      <c r="U31" s="381"/>
      <c r="V31" s="381"/>
      <c r="W31" s="381"/>
    </row>
    <row r="32" spans="1:23" ht="25.5">
      <c r="A32" s="387" t="s">
        <v>310</v>
      </c>
      <c r="B32" s="239" t="s">
        <v>37</v>
      </c>
      <c r="C32" s="239"/>
      <c r="D32" s="246">
        <v>5500000</v>
      </c>
      <c r="E32" s="246">
        <v>33000000</v>
      </c>
      <c r="F32" s="246">
        <v>5500000</v>
      </c>
      <c r="G32" s="246">
        <v>33000000</v>
      </c>
      <c r="L32" s="384"/>
      <c r="M32" s="384"/>
      <c r="N32" s="384"/>
      <c r="O32" s="384"/>
      <c r="P32" s="384"/>
      <c r="Q32" s="385"/>
      <c r="S32" s="386"/>
      <c r="T32" s="386"/>
      <c r="U32" s="381"/>
      <c r="V32" s="381"/>
      <c r="W32" s="381"/>
    </row>
    <row r="33" spans="1:23" ht="25.5">
      <c r="A33" s="387" t="s">
        <v>311</v>
      </c>
      <c r="B33" s="239" t="s">
        <v>38</v>
      </c>
      <c r="C33" s="239"/>
      <c r="D33" s="246">
        <v>16500000</v>
      </c>
      <c r="E33" s="246">
        <v>99000000</v>
      </c>
      <c r="F33" s="246">
        <v>16500000</v>
      </c>
      <c r="G33" s="246">
        <v>99000000</v>
      </c>
      <c r="L33" s="384"/>
      <c r="M33" s="384"/>
      <c r="N33" s="384"/>
      <c r="O33" s="384"/>
      <c r="P33" s="384"/>
      <c r="Q33" s="385"/>
      <c r="S33" s="386"/>
      <c r="T33" s="386"/>
      <c r="U33" s="381"/>
      <c r="V33" s="381"/>
      <c r="W33" s="381"/>
    </row>
    <row r="34" spans="1:23" ht="25.5">
      <c r="A34" s="282" t="s">
        <v>312</v>
      </c>
      <c r="B34" s="239" t="s">
        <v>39</v>
      </c>
      <c r="C34" s="239"/>
      <c r="D34" s="246">
        <v>13200000</v>
      </c>
      <c r="E34" s="246">
        <v>79200000</v>
      </c>
      <c r="F34" s="246">
        <v>13200000</v>
      </c>
      <c r="G34" s="246">
        <v>79200000</v>
      </c>
      <c r="L34" s="384"/>
      <c r="M34" s="384"/>
      <c r="N34" s="384"/>
      <c r="O34" s="384"/>
      <c r="P34" s="384"/>
      <c r="Q34" s="385"/>
      <c r="S34" s="386"/>
      <c r="T34" s="386"/>
      <c r="U34" s="381"/>
      <c r="V34" s="381"/>
      <c r="W34" s="381"/>
    </row>
    <row r="35" spans="1:23" ht="25.5">
      <c r="A35" s="387" t="s">
        <v>322</v>
      </c>
      <c r="B35" s="239">
        <v>20.6</v>
      </c>
      <c r="C35" s="239"/>
      <c r="D35" s="246">
        <v>15000000</v>
      </c>
      <c r="E35" s="246">
        <v>90000000</v>
      </c>
      <c r="F35" s="246">
        <v>15000000</v>
      </c>
      <c r="G35" s="246">
        <v>90000000</v>
      </c>
      <c r="L35" s="384"/>
      <c r="M35" s="384"/>
      <c r="N35" s="384"/>
      <c r="O35" s="384"/>
      <c r="P35" s="384"/>
      <c r="Q35" s="385"/>
      <c r="S35" s="386"/>
      <c r="T35" s="386"/>
      <c r="U35" s="381"/>
      <c r="V35" s="381"/>
      <c r="W35" s="381"/>
    </row>
    <row r="36" spans="1:23" ht="25.5">
      <c r="A36" s="387" t="s">
        <v>444</v>
      </c>
      <c r="B36" s="239">
        <v>20.7</v>
      </c>
      <c r="C36" s="239"/>
      <c r="D36" s="246"/>
      <c r="E36" s="246"/>
      <c r="F36" s="246"/>
      <c r="G36" s="246"/>
      <c r="L36" s="384"/>
      <c r="M36" s="384"/>
      <c r="N36" s="384"/>
      <c r="O36" s="384"/>
      <c r="P36" s="384"/>
      <c r="Q36" s="385"/>
      <c r="U36" s="381"/>
      <c r="V36" s="381"/>
      <c r="W36" s="381"/>
    </row>
    <row r="37" spans="1:23" ht="25.5">
      <c r="A37" s="387" t="s">
        <v>445</v>
      </c>
      <c r="B37" s="239">
        <v>20.8</v>
      </c>
      <c r="C37" s="239"/>
      <c r="D37" s="246"/>
      <c r="E37" s="246"/>
      <c r="F37" s="246">
        <v>47727900</v>
      </c>
      <c r="G37" s="246">
        <v>47727900</v>
      </c>
      <c r="L37" s="384"/>
      <c r="M37" s="384"/>
      <c r="N37" s="384"/>
      <c r="O37" s="384"/>
      <c r="P37" s="384"/>
      <c r="Q37" s="385"/>
      <c r="S37" s="386"/>
      <c r="T37" s="386"/>
      <c r="U37" s="381"/>
      <c r="V37" s="381"/>
      <c r="W37" s="381"/>
    </row>
    <row r="38" spans="1:23" ht="25.5">
      <c r="A38" s="387" t="s">
        <v>446</v>
      </c>
      <c r="B38" s="239">
        <v>20.9</v>
      </c>
      <c r="C38" s="239"/>
      <c r="D38" s="246"/>
      <c r="E38" s="246"/>
      <c r="F38" s="246"/>
      <c r="G38" s="246"/>
      <c r="L38" s="384"/>
      <c r="M38" s="384"/>
      <c r="N38" s="384"/>
      <c r="O38" s="384"/>
      <c r="P38" s="384"/>
      <c r="Q38" s="385"/>
      <c r="U38" s="381"/>
      <c r="V38" s="381"/>
      <c r="W38" s="381"/>
    </row>
    <row r="39" spans="1:23" ht="25.5">
      <c r="A39" s="387" t="s">
        <v>447</v>
      </c>
      <c r="B39" s="389">
        <v>20.100000000000001</v>
      </c>
      <c r="C39" s="239"/>
      <c r="D39" s="246">
        <v>53163</v>
      </c>
      <c r="E39" s="246">
        <v>258504</v>
      </c>
      <c r="F39" s="246">
        <v>32316</v>
      </c>
      <c r="G39" s="246">
        <v>200729</v>
      </c>
      <c r="L39" s="384"/>
      <c r="M39" s="384"/>
      <c r="N39" s="384"/>
      <c r="O39" s="384"/>
      <c r="P39" s="384"/>
      <c r="Q39" s="385"/>
      <c r="S39" s="386"/>
      <c r="T39" s="386"/>
      <c r="U39" s="381"/>
      <c r="V39" s="381"/>
      <c r="W39" s="381"/>
    </row>
    <row r="40" spans="1:23" ht="38.25">
      <c r="A40" s="382" t="s">
        <v>313</v>
      </c>
      <c r="B40" s="390" t="s">
        <v>40</v>
      </c>
      <c r="C40" s="240"/>
      <c r="D40" s="383">
        <v>2056879079</v>
      </c>
      <c r="E40" s="383">
        <v>-167647624</v>
      </c>
      <c r="F40" s="383">
        <v>-3404026499</v>
      </c>
      <c r="G40" s="383">
        <v>3225162332</v>
      </c>
      <c r="L40" s="384"/>
      <c r="M40" s="384"/>
      <c r="N40" s="384"/>
      <c r="O40" s="384"/>
      <c r="P40" s="384"/>
      <c r="Q40" s="385"/>
      <c r="S40" s="386"/>
      <c r="T40" s="386"/>
      <c r="U40" s="381"/>
      <c r="V40" s="381"/>
      <c r="W40" s="381"/>
    </row>
    <row r="41" spans="1:23" ht="25.5">
      <c r="A41" s="382" t="s">
        <v>314</v>
      </c>
      <c r="B41" s="390" t="s">
        <v>41</v>
      </c>
      <c r="C41" s="240"/>
      <c r="D41" s="383"/>
      <c r="E41" s="383"/>
      <c r="F41" s="383"/>
      <c r="G41" s="383"/>
      <c r="L41" s="384"/>
      <c r="M41" s="384"/>
      <c r="N41" s="384"/>
      <c r="O41" s="384"/>
      <c r="P41" s="384"/>
      <c r="Q41" s="385"/>
      <c r="U41" s="381"/>
      <c r="V41" s="381"/>
      <c r="W41" s="381"/>
    </row>
    <row r="42" spans="1:23" ht="25.5">
      <c r="A42" s="387" t="s">
        <v>315</v>
      </c>
      <c r="B42" s="391" t="s">
        <v>42</v>
      </c>
      <c r="C42" s="239"/>
      <c r="D42" s="246"/>
      <c r="E42" s="246"/>
      <c r="F42" s="246"/>
      <c r="G42" s="246"/>
      <c r="L42" s="384"/>
      <c r="M42" s="384"/>
      <c r="N42" s="384"/>
      <c r="O42" s="384"/>
      <c r="P42" s="384"/>
      <c r="Q42" s="385"/>
      <c r="U42" s="381"/>
      <c r="V42" s="381"/>
      <c r="W42" s="381"/>
    </row>
    <row r="43" spans="1:23" ht="25.5">
      <c r="A43" s="387" t="s">
        <v>316</v>
      </c>
      <c r="B43" s="391" t="s">
        <v>43</v>
      </c>
      <c r="C43" s="239"/>
      <c r="D43" s="246"/>
      <c r="E43" s="246"/>
      <c r="F43" s="246"/>
      <c r="G43" s="246"/>
      <c r="L43" s="384"/>
      <c r="M43" s="384"/>
      <c r="N43" s="384"/>
      <c r="O43" s="384"/>
      <c r="P43" s="384"/>
      <c r="Q43" s="385"/>
      <c r="U43" s="381"/>
      <c r="V43" s="381"/>
      <c r="W43" s="381"/>
    </row>
    <row r="44" spans="1:23" ht="25.5">
      <c r="A44" s="382" t="s">
        <v>317</v>
      </c>
      <c r="B44" s="390" t="s">
        <v>21</v>
      </c>
      <c r="C44" s="240"/>
      <c r="D44" s="383">
        <v>2056879079</v>
      </c>
      <c r="E44" s="383">
        <v>-167647624</v>
      </c>
      <c r="F44" s="383">
        <v>-3404026499</v>
      </c>
      <c r="G44" s="383">
        <v>3225162332</v>
      </c>
      <c r="L44" s="384"/>
      <c r="M44" s="384"/>
      <c r="N44" s="384"/>
      <c r="O44" s="384"/>
      <c r="P44" s="384"/>
      <c r="Q44" s="385"/>
      <c r="S44" s="386"/>
      <c r="T44" s="386"/>
      <c r="U44" s="381"/>
      <c r="V44" s="381"/>
      <c r="W44" s="381"/>
    </row>
    <row r="45" spans="1:23" ht="25.5">
      <c r="A45" s="387" t="s">
        <v>318</v>
      </c>
      <c r="B45" s="391" t="s">
        <v>20</v>
      </c>
      <c r="C45" s="239"/>
      <c r="D45" s="246">
        <v>839556053</v>
      </c>
      <c r="E45" s="246">
        <v>-3384351223</v>
      </c>
      <c r="F45" s="246">
        <v>-336619689</v>
      </c>
      <c r="G45" s="246">
        <v>10197067350</v>
      </c>
      <c r="L45" s="384"/>
      <c r="M45" s="384"/>
      <c r="N45" s="384"/>
      <c r="O45" s="384"/>
      <c r="P45" s="384"/>
      <c r="Q45" s="385"/>
      <c r="S45" s="386"/>
      <c r="T45" s="386"/>
      <c r="U45" s="381"/>
      <c r="V45" s="381"/>
      <c r="W45" s="381"/>
    </row>
    <row r="46" spans="1:23" ht="25.5">
      <c r="A46" s="387" t="s">
        <v>319</v>
      </c>
      <c r="B46" s="391" t="s">
        <v>19</v>
      </c>
      <c r="C46" s="239"/>
      <c r="D46" s="246">
        <v>1217323026</v>
      </c>
      <c r="E46" s="246">
        <v>3216703599</v>
      </c>
      <c r="F46" s="246">
        <v>-3067406810</v>
      </c>
      <c r="G46" s="246">
        <v>-6971905018</v>
      </c>
      <c r="L46" s="384"/>
      <c r="M46" s="384"/>
      <c r="N46" s="384"/>
      <c r="O46" s="384"/>
      <c r="P46" s="384"/>
      <c r="Q46" s="385"/>
      <c r="S46" s="386"/>
      <c r="T46" s="386"/>
      <c r="U46" s="381"/>
      <c r="V46" s="381"/>
      <c r="W46" s="381"/>
    </row>
    <row r="47" spans="1:23" ht="25.5">
      <c r="A47" s="382" t="s">
        <v>320</v>
      </c>
      <c r="B47" s="390" t="s">
        <v>44</v>
      </c>
      <c r="C47" s="240"/>
      <c r="D47" s="383"/>
      <c r="E47" s="383"/>
      <c r="F47" s="383"/>
      <c r="G47" s="383"/>
      <c r="L47" s="384"/>
      <c r="M47" s="384"/>
      <c r="N47" s="384"/>
      <c r="O47" s="384"/>
      <c r="P47" s="384"/>
      <c r="Q47" s="385"/>
      <c r="U47" s="381"/>
      <c r="V47" s="381"/>
      <c r="W47" s="381"/>
    </row>
    <row r="48" spans="1:23" ht="25.5">
      <c r="A48" s="382" t="s">
        <v>321</v>
      </c>
      <c r="B48" s="390" t="s">
        <v>45</v>
      </c>
      <c r="C48" s="240"/>
      <c r="D48" s="383">
        <v>2056879079</v>
      </c>
      <c r="E48" s="383">
        <v>-167647624</v>
      </c>
      <c r="F48" s="383">
        <v>-3404026499</v>
      </c>
      <c r="G48" s="383">
        <v>3225162332</v>
      </c>
      <c r="L48" s="384"/>
      <c r="M48" s="384"/>
      <c r="N48" s="384"/>
      <c r="O48" s="384"/>
      <c r="P48" s="384"/>
      <c r="Q48" s="385"/>
      <c r="S48" s="386"/>
      <c r="T48" s="386"/>
      <c r="U48" s="381"/>
      <c r="V48" s="381"/>
      <c r="W48" s="381"/>
    </row>
    <row r="49" spans="1:22">
      <c r="A49" s="225"/>
      <c r="B49" s="225"/>
      <c r="C49" s="225"/>
      <c r="D49" s="225"/>
      <c r="E49" s="225"/>
      <c r="F49" s="225"/>
      <c r="G49" s="225"/>
      <c r="L49" s="384">
        <v>0</v>
      </c>
      <c r="M49" s="384">
        <v>0</v>
      </c>
      <c r="N49" s="384">
        <v>0</v>
      </c>
      <c r="O49" s="384">
        <v>0</v>
      </c>
      <c r="U49" s="381"/>
      <c r="V49" s="381"/>
    </row>
    <row r="51" spans="1:22" s="371" customFormat="1">
      <c r="A51" s="255" t="s">
        <v>619</v>
      </c>
      <c r="B51" s="256"/>
      <c r="C51" s="257"/>
      <c r="D51" s="257"/>
      <c r="E51" s="258" t="s">
        <v>620</v>
      </c>
      <c r="F51" s="333"/>
      <c r="G51" s="333"/>
      <c r="H51" s="224"/>
      <c r="I51" s="224"/>
      <c r="J51" s="224"/>
      <c r="K51" s="224"/>
      <c r="L51" s="224"/>
      <c r="M51" s="224"/>
      <c r="N51" s="224"/>
      <c r="O51" s="224"/>
      <c r="P51" s="224"/>
    </row>
    <row r="52" spans="1:22" s="371" customFormat="1">
      <c r="A52" s="256" t="s">
        <v>176</v>
      </c>
      <c r="B52" s="256"/>
      <c r="C52" s="257"/>
      <c r="D52" s="257"/>
      <c r="E52" s="257" t="s">
        <v>177</v>
      </c>
      <c r="F52" s="333"/>
      <c r="G52" s="333"/>
      <c r="H52" s="224"/>
      <c r="I52" s="224"/>
      <c r="J52" s="224"/>
      <c r="K52" s="224"/>
      <c r="L52" s="224"/>
      <c r="M52" s="224"/>
      <c r="N52" s="224"/>
      <c r="O52" s="224"/>
      <c r="P52" s="224"/>
    </row>
    <row r="53" spans="1:22" s="371" customFormat="1">
      <c r="A53" s="256"/>
      <c r="B53" s="256"/>
      <c r="C53" s="257"/>
      <c r="D53" s="257"/>
      <c r="E53" s="257"/>
      <c r="F53" s="333"/>
      <c r="G53" s="333"/>
      <c r="H53" s="224"/>
      <c r="I53" s="224"/>
      <c r="J53" s="224"/>
      <c r="K53" s="224"/>
      <c r="L53" s="224"/>
      <c r="M53" s="224"/>
      <c r="N53" s="224"/>
      <c r="O53" s="224"/>
      <c r="P53" s="224"/>
    </row>
    <row r="54" spans="1:22" s="371" customFormat="1">
      <c r="A54" s="256"/>
      <c r="B54" s="256"/>
      <c r="C54" s="257"/>
      <c r="D54" s="257"/>
      <c r="E54" s="257"/>
      <c r="F54" s="333"/>
      <c r="G54" s="333"/>
      <c r="H54" s="224"/>
      <c r="I54" s="224"/>
      <c r="J54" s="224"/>
      <c r="K54" s="224"/>
      <c r="L54" s="224"/>
      <c r="M54" s="224"/>
      <c r="N54" s="224"/>
      <c r="O54" s="224"/>
      <c r="P54" s="224"/>
    </row>
    <row r="55" spans="1:22" s="371" customFormat="1">
      <c r="A55" s="256"/>
      <c r="B55" s="256"/>
      <c r="C55" s="257"/>
      <c r="D55" s="257"/>
      <c r="E55" s="257"/>
      <c r="F55" s="333"/>
      <c r="G55" s="333"/>
      <c r="H55" s="224"/>
      <c r="I55" s="224"/>
      <c r="J55" s="224"/>
      <c r="K55" s="224"/>
      <c r="L55" s="224"/>
      <c r="M55" s="224"/>
      <c r="N55" s="224"/>
      <c r="O55" s="224"/>
      <c r="P55" s="224"/>
    </row>
    <row r="56" spans="1:22" s="371" customFormat="1">
      <c r="A56" s="256"/>
      <c r="B56" s="256"/>
      <c r="C56" s="257"/>
      <c r="D56" s="257"/>
      <c r="E56" s="257"/>
      <c r="F56" s="333"/>
      <c r="G56" s="333"/>
      <c r="H56" s="224"/>
      <c r="I56" s="224"/>
      <c r="J56" s="224"/>
      <c r="K56" s="224"/>
      <c r="L56" s="224"/>
      <c r="M56" s="224"/>
      <c r="N56" s="224"/>
      <c r="O56" s="224"/>
      <c r="P56" s="224"/>
    </row>
    <row r="57" spans="1:22" s="371" customFormat="1">
      <c r="A57" s="256"/>
      <c r="B57" s="256"/>
      <c r="C57" s="257"/>
      <c r="D57" s="257"/>
      <c r="E57" s="257"/>
      <c r="F57" s="333"/>
      <c r="G57" s="333"/>
      <c r="H57" s="224"/>
      <c r="I57" s="224"/>
      <c r="J57" s="224"/>
      <c r="K57" s="224"/>
      <c r="L57" s="224"/>
      <c r="M57" s="224"/>
      <c r="N57" s="224"/>
      <c r="O57" s="224"/>
      <c r="P57" s="224"/>
    </row>
    <row r="58" spans="1:22" s="371" customFormat="1">
      <c r="A58" s="256"/>
      <c r="B58" s="256"/>
      <c r="C58" s="257"/>
      <c r="D58" s="257"/>
      <c r="E58" s="257"/>
      <c r="F58" s="333"/>
      <c r="G58" s="333"/>
      <c r="H58" s="224"/>
      <c r="I58" s="224"/>
      <c r="J58" s="224"/>
      <c r="K58" s="224"/>
      <c r="L58" s="224"/>
      <c r="M58" s="224"/>
      <c r="N58" s="224"/>
      <c r="O58" s="224"/>
      <c r="P58" s="224"/>
    </row>
    <row r="59" spans="1:22" s="371" customFormat="1">
      <c r="A59" s="256"/>
      <c r="B59" s="256"/>
      <c r="C59" s="257"/>
      <c r="D59" s="257"/>
      <c r="E59" s="257"/>
      <c r="F59" s="333"/>
      <c r="G59" s="333"/>
      <c r="H59" s="224"/>
      <c r="I59" s="224"/>
      <c r="J59" s="224"/>
      <c r="K59" s="224"/>
      <c r="L59" s="224"/>
      <c r="M59" s="224"/>
      <c r="N59" s="224"/>
      <c r="O59" s="224"/>
      <c r="P59" s="224"/>
    </row>
    <row r="60" spans="1:22" s="371" customFormat="1">
      <c r="A60" s="256"/>
      <c r="B60" s="256"/>
      <c r="C60" s="257"/>
      <c r="D60" s="257"/>
      <c r="E60" s="257"/>
      <c r="F60" s="333"/>
      <c r="G60" s="333"/>
      <c r="H60" s="224"/>
      <c r="I60" s="224"/>
      <c r="J60" s="224"/>
      <c r="K60" s="224"/>
      <c r="L60" s="224"/>
      <c r="M60" s="224"/>
      <c r="N60" s="224"/>
      <c r="O60" s="224"/>
      <c r="P60" s="224"/>
    </row>
    <row r="61" spans="1:22" s="371" customFormat="1">
      <c r="A61" s="261"/>
      <c r="B61" s="261"/>
      <c r="C61" s="257"/>
      <c r="D61" s="257"/>
      <c r="E61" s="262"/>
      <c r="F61" s="392"/>
      <c r="G61" s="333"/>
      <c r="H61" s="224"/>
      <c r="I61" s="224"/>
      <c r="J61" s="224"/>
      <c r="K61" s="224"/>
      <c r="L61" s="224"/>
      <c r="M61" s="224"/>
      <c r="N61" s="224"/>
      <c r="O61" s="224"/>
      <c r="P61" s="224"/>
    </row>
    <row r="62" spans="1:22" s="371" customFormat="1">
      <c r="A62" s="255" t="s">
        <v>236</v>
      </c>
      <c r="B62" s="256"/>
      <c r="C62" s="257"/>
      <c r="D62" s="257"/>
      <c r="E62" s="258" t="s">
        <v>450</v>
      </c>
      <c r="F62" s="333"/>
      <c r="G62" s="333"/>
      <c r="H62" s="224"/>
      <c r="I62" s="224"/>
      <c r="J62" s="224"/>
      <c r="K62" s="224"/>
      <c r="L62" s="224"/>
      <c r="M62" s="224"/>
      <c r="N62" s="224"/>
      <c r="O62" s="224"/>
      <c r="P62" s="224"/>
    </row>
    <row r="63" spans="1:22" s="371" customFormat="1">
      <c r="A63" s="255" t="s">
        <v>602</v>
      </c>
      <c r="B63" s="256"/>
      <c r="C63" s="257"/>
      <c r="D63" s="257"/>
      <c r="E63" s="258"/>
      <c r="F63" s="333"/>
      <c r="G63" s="333"/>
      <c r="H63" s="224"/>
      <c r="I63" s="224"/>
      <c r="J63" s="224"/>
      <c r="K63" s="224"/>
      <c r="L63" s="224"/>
      <c r="M63" s="224"/>
      <c r="N63" s="224"/>
      <c r="O63" s="224"/>
      <c r="P63" s="224"/>
    </row>
    <row r="64" spans="1:22" s="371" customFormat="1">
      <c r="A64" s="228" t="s">
        <v>237</v>
      </c>
      <c r="B64" s="256"/>
      <c r="C64" s="257"/>
      <c r="D64" s="257"/>
      <c r="E64" s="257"/>
      <c r="F64" s="333"/>
      <c r="G64" s="333"/>
      <c r="H64" s="224"/>
      <c r="I64" s="224"/>
      <c r="J64" s="224"/>
      <c r="K64" s="224"/>
      <c r="L64" s="224"/>
      <c r="M64" s="224"/>
      <c r="N64" s="224"/>
      <c r="O64" s="224"/>
      <c r="P64" s="224"/>
    </row>
    <row r="65" spans="1:7">
      <c r="A65" s="263"/>
      <c r="B65" s="263"/>
      <c r="D65" s="228"/>
      <c r="E65" s="264"/>
      <c r="F65" s="228"/>
      <c r="G65" s="228"/>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58" zoomScaleNormal="100" zoomScaleSheetLayoutView="100" workbookViewId="0">
      <selection activeCell="A68" sqref="A68"/>
    </sheetView>
  </sheetViews>
  <sheetFormatPr defaultColWidth="9.140625" defaultRowHeight="12.75"/>
  <cols>
    <col min="1" max="1" width="56" style="224" customWidth="1"/>
    <col min="2" max="2" width="10.28515625" style="224" customWidth="1"/>
    <col min="3" max="3" width="13.42578125" style="224" customWidth="1"/>
    <col min="4" max="4" width="29.85546875" style="224" customWidth="1"/>
    <col min="5" max="5" width="31.28515625" style="224" customWidth="1"/>
    <col min="6" max="6" width="24.5703125" style="223" customWidth="1"/>
    <col min="7" max="7" width="32.5703125" style="366" customWidth="1"/>
    <col min="8" max="8" width="20.140625" style="366" bestFit="1" customWidth="1"/>
    <col min="9" max="10" width="23.85546875" style="224" customWidth="1"/>
    <col min="11" max="11" width="13.5703125" style="224" customWidth="1"/>
    <col min="12" max="35" width="9.140625" style="224" customWidth="1"/>
    <col min="36" max="16384" width="9.140625" style="224"/>
  </cols>
  <sheetData>
    <row r="1" spans="1:12" ht="27" customHeight="1">
      <c r="A1" s="402" t="s">
        <v>234</v>
      </c>
      <c r="B1" s="402"/>
      <c r="C1" s="402"/>
      <c r="D1" s="402"/>
      <c r="E1" s="402"/>
    </row>
    <row r="2" spans="1:12" ht="35.25" customHeight="1">
      <c r="A2" s="403" t="s">
        <v>171</v>
      </c>
      <c r="B2" s="403"/>
      <c r="C2" s="403"/>
      <c r="D2" s="403"/>
      <c r="E2" s="403"/>
    </row>
    <row r="3" spans="1:12">
      <c r="A3" s="404" t="s">
        <v>178</v>
      </c>
      <c r="B3" s="404"/>
      <c r="C3" s="404"/>
      <c r="D3" s="404"/>
      <c r="E3" s="404"/>
    </row>
    <row r="4" spans="1:12" ht="19.5" customHeight="1">
      <c r="A4" s="404"/>
      <c r="B4" s="404"/>
      <c r="C4" s="404"/>
      <c r="D4" s="404"/>
      <c r="E4" s="404"/>
    </row>
    <row r="5" spans="1:12">
      <c r="A5" s="410" t="s">
        <v>665</v>
      </c>
      <c r="B5" s="410"/>
      <c r="C5" s="410"/>
      <c r="D5" s="410"/>
      <c r="E5" s="410"/>
    </row>
    <row r="6" spans="1:12">
      <c r="A6" s="375"/>
      <c r="B6" s="375"/>
      <c r="C6" s="375"/>
      <c r="D6" s="375"/>
      <c r="E6" s="375"/>
    </row>
    <row r="7" spans="1:12" ht="30" customHeight="1">
      <c r="A7" s="374" t="s">
        <v>242</v>
      </c>
      <c r="B7" s="397" t="s">
        <v>449</v>
      </c>
      <c r="C7" s="397"/>
      <c r="D7" s="397"/>
      <c r="E7" s="397"/>
    </row>
    <row r="8" spans="1:12" ht="30" customHeight="1">
      <c r="A8" s="373" t="s">
        <v>241</v>
      </c>
      <c r="B8" s="396" t="s">
        <v>243</v>
      </c>
      <c r="C8" s="396"/>
      <c r="D8" s="396"/>
      <c r="E8" s="396"/>
    </row>
    <row r="9" spans="1:12" ht="30" customHeight="1">
      <c r="A9" s="374" t="s">
        <v>244</v>
      </c>
      <c r="B9" s="397" t="s">
        <v>615</v>
      </c>
      <c r="C9" s="397"/>
      <c r="D9" s="397"/>
      <c r="E9" s="397"/>
    </row>
    <row r="10" spans="1:12" ht="30" customHeight="1">
      <c r="A10" s="373" t="s">
        <v>245</v>
      </c>
      <c r="B10" s="396" t="s">
        <v>667</v>
      </c>
      <c r="C10" s="396"/>
      <c r="D10" s="396"/>
      <c r="E10" s="396"/>
    </row>
    <row r="12" spans="1:12" s="228" customFormat="1" ht="38.25" customHeight="1">
      <c r="A12" s="225" t="s">
        <v>173</v>
      </c>
      <c r="B12" s="225" t="s">
        <v>174</v>
      </c>
      <c r="C12" s="226" t="s">
        <v>175</v>
      </c>
      <c r="D12" s="226" t="s">
        <v>668</v>
      </c>
      <c r="E12" s="226" t="s">
        <v>657</v>
      </c>
      <c r="F12" s="227"/>
      <c r="G12" s="366"/>
      <c r="H12" s="366"/>
      <c r="I12" s="224"/>
      <c r="J12" s="224"/>
      <c r="K12" s="224"/>
      <c r="L12" s="224"/>
    </row>
    <row r="13" spans="1:12" s="228" customFormat="1" ht="25.5">
      <c r="A13" s="229" t="s">
        <v>323</v>
      </c>
      <c r="B13" s="230" t="s">
        <v>46</v>
      </c>
      <c r="C13" s="231"/>
      <c r="D13" s="232"/>
      <c r="E13" s="233"/>
      <c r="F13" s="227"/>
      <c r="G13" s="366"/>
      <c r="H13" s="366"/>
      <c r="I13" s="224"/>
      <c r="J13" s="224"/>
      <c r="K13" s="224"/>
      <c r="L13" s="224"/>
    </row>
    <row r="14" spans="1:12" s="228" customFormat="1" ht="25.5">
      <c r="A14" s="229" t="s">
        <v>324</v>
      </c>
      <c r="B14" s="230" t="s">
        <v>0</v>
      </c>
      <c r="C14" s="234"/>
      <c r="D14" s="233">
        <v>10275626000</v>
      </c>
      <c r="E14" s="233">
        <v>10120811516</v>
      </c>
      <c r="F14" s="235"/>
      <c r="G14" s="366"/>
      <c r="H14" s="366"/>
      <c r="I14" s="236"/>
      <c r="J14" s="236"/>
      <c r="K14" s="224"/>
      <c r="L14" s="224"/>
    </row>
    <row r="15" spans="1:12" s="228" customFormat="1" ht="25.5">
      <c r="A15" s="237" t="s">
        <v>325</v>
      </c>
      <c r="B15" s="238" t="s">
        <v>47</v>
      </c>
      <c r="C15" s="239"/>
      <c r="D15" s="232">
        <v>10275626000</v>
      </c>
      <c r="E15" s="232">
        <v>10120811516</v>
      </c>
      <c r="F15" s="235"/>
      <c r="G15" s="366"/>
      <c r="H15" s="366"/>
      <c r="I15" s="236"/>
      <c r="J15" s="236"/>
      <c r="K15" s="224"/>
      <c r="L15" s="224"/>
    </row>
    <row r="16" spans="1:12" s="228" customFormat="1" ht="25.5">
      <c r="A16" s="237" t="s">
        <v>326</v>
      </c>
      <c r="B16" s="238" t="s">
        <v>48</v>
      </c>
      <c r="C16" s="239"/>
      <c r="D16" s="232"/>
      <c r="E16" s="232"/>
      <c r="F16" s="235"/>
      <c r="G16" s="366"/>
      <c r="H16" s="366"/>
      <c r="I16" s="236"/>
      <c r="J16" s="236"/>
      <c r="K16" s="224"/>
      <c r="L16" s="224"/>
    </row>
    <row r="17" spans="1:12" s="228" customFormat="1" ht="25.5">
      <c r="A17" s="229" t="s">
        <v>327</v>
      </c>
      <c r="B17" s="230" t="s">
        <v>1</v>
      </c>
      <c r="C17" s="240"/>
      <c r="D17" s="241">
        <v>78451690500</v>
      </c>
      <c r="E17" s="241">
        <v>86916800000</v>
      </c>
      <c r="F17" s="235"/>
      <c r="G17" s="366"/>
      <c r="H17" s="366"/>
      <c r="I17" s="236"/>
      <c r="J17" s="236"/>
      <c r="K17" s="224"/>
      <c r="L17" s="224"/>
    </row>
    <row r="18" spans="1:12" s="228" customFormat="1" ht="25.5">
      <c r="A18" s="237" t="s">
        <v>328</v>
      </c>
      <c r="B18" s="238" t="s">
        <v>2</v>
      </c>
      <c r="C18" s="239"/>
      <c r="D18" s="232">
        <v>78451690500</v>
      </c>
      <c r="E18" s="232">
        <v>86916800000</v>
      </c>
      <c r="F18" s="235"/>
      <c r="G18" s="366"/>
      <c r="H18" s="366"/>
      <c r="I18" s="236"/>
      <c r="J18" s="236"/>
      <c r="K18" s="224"/>
      <c r="L18" s="224"/>
    </row>
    <row r="19" spans="1:12" s="228" customFormat="1" ht="25.5">
      <c r="A19" s="237" t="s">
        <v>267</v>
      </c>
      <c r="B19" s="238">
        <v>121.1</v>
      </c>
      <c r="C19" s="239"/>
      <c r="D19" s="232">
        <v>78451690500</v>
      </c>
      <c r="E19" s="232">
        <v>86916800000</v>
      </c>
      <c r="F19" s="235"/>
      <c r="G19" s="366"/>
      <c r="H19" s="366"/>
      <c r="I19" s="236"/>
      <c r="J19" s="236"/>
      <c r="K19" s="224"/>
      <c r="L19" s="224"/>
    </row>
    <row r="20" spans="1:12" s="228" customFormat="1" ht="25.5">
      <c r="A20" s="237" t="s">
        <v>268</v>
      </c>
      <c r="B20" s="238">
        <v>121.2</v>
      </c>
      <c r="C20" s="239"/>
      <c r="D20" s="232"/>
      <c r="E20" s="232"/>
      <c r="F20" s="235"/>
      <c r="G20" s="366"/>
      <c r="H20" s="366"/>
      <c r="I20" s="236"/>
      <c r="J20" s="236"/>
      <c r="K20" s="224"/>
      <c r="L20" s="224"/>
    </row>
    <row r="21" spans="1:12" s="228" customFormat="1" ht="25.5">
      <c r="A21" s="237" t="s">
        <v>269</v>
      </c>
      <c r="B21" s="238">
        <v>121.3</v>
      </c>
      <c r="C21" s="239"/>
      <c r="D21" s="232"/>
      <c r="E21" s="232"/>
      <c r="F21" s="235"/>
      <c r="G21" s="366"/>
      <c r="H21" s="366"/>
      <c r="I21" s="236"/>
      <c r="J21" s="236"/>
      <c r="K21" s="224"/>
      <c r="L21" s="224"/>
    </row>
    <row r="22" spans="1:12" s="228" customFormat="1" ht="25.5">
      <c r="A22" s="237" t="s">
        <v>270</v>
      </c>
      <c r="B22" s="238">
        <v>121.4</v>
      </c>
      <c r="C22" s="239"/>
      <c r="D22" s="232"/>
      <c r="E22" s="232"/>
      <c r="F22" s="235"/>
      <c r="G22" s="366"/>
      <c r="H22" s="366"/>
      <c r="I22" s="236"/>
      <c r="J22" s="236"/>
      <c r="K22" s="224"/>
      <c r="L22" s="224"/>
    </row>
    <row r="23" spans="1:12" s="228" customFormat="1" ht="25.5">
      <c r="A23" s="237" t="s">
        <v>329</v>
      </c>
      <c r="B23" s="238" t="s">
        <v>49</v>
      </c>
      <c r="C23" s="242"/>
      <c r="D23" s="232"/>
      <c r="E23" s="232"/>
      <c r="F23" s="235"/>
      <c r="G23" s="366"/>
      <c r="H23" s="366"/>
      <c r="I23" s="236"/>
      <c r="J23" s="236"/>
      <c r="K23" s="224"/>
      <c r="L23" s="224"/>
    </row>
    <row r="24" spans="1:12" s="228" customFormat="1" ht="25.5">
      <c r="A24" s="229" t="s">
        <v>330</v>
      </c>
      <c r="B24" s="243" t="s">
        <v>3</v>
      </c>
      <c r="C24" s="234"/>
      <c r="D24" s="241">
        <v>3944600000</v>
      </c>
      <c r="E24" s="241">
        <v>2931940000</v>
      </c>
      <c r="F24" s="235"/>
      <c r="G24" s="366"/>
      <c r="H24" s="366"/>
      <c r="I24" s="236"/>
      <c r="J24" s="236"/>
      <c r="K24" s="224"/>
      <c r="L24" s="224"/>
    </row>
    <row r="25" spans="1:12" s="228" customFormat="1" ht="25.5">
      <c r="A25" s="237" t="s">
        <v>331</v>
      </c>
      <c r="B25" s="238" t="s">
        <v>4</v>
      </c>
      <c r="C25" s="242"/>
      <c r="D25" s="232">
        <v>3801500000</v>
      </c>
      <c r="E25" s="232">
        <v>2710040000</v>
      </c>
      <c r="F25" s="235"/>
      <c r="G25" s="366"/>
      <c r="H25" s="366"/>
      <c r="I25" s="236"/>
      <c r="J25" s="236"/>
      <c r="K25" s="224"/>
      <c r="L25" s="224"/>
    </row>
    <row r="26" spans="1:12" s="228" customFormat="1" ht="25.5">
      <c r="A26" s="237" t="s">
        <v>332</v>
      </c>
      <c r="B26" s="244" t="s">
        <v>246</v>
      </c>
      <c r="C26" s="242"/>
      <c r="D26" s="232"/>
      <c r="E26" s="232"/>
      <c r="F26" s="235"/>
      <c r="G26" s="366"/>
      <c r="H26" s="366"/>
      <c r="I26" s="236"/>
      <c r="J26" s="236"/>
      <c r="K26" s="224"/>
      <c r="L26" s="224"/>
    </row>
    <row r="27" spans="1:12" s="228" customFormat="1" ht="25.5">
      <c r="A27" s="237" t="s">
        <v>333</v>
      </c>
      <c r="B27" s="238" t="s">
        <v>50</v>
      </c>
      <c r="C27" s="239"/>
      <c r="D27" s="232">
        <v>143100000</v>
      </c>
      <c r="E27" s="232">
        <v>221900000</v>
      </c>
      <c r="F27" s="235"/>
      <c r="G27" s="366"/>
      <c r="H27" s="366"/>
      <c r="I27" s="236"/>
      <c r="J27" s="236"/>
      <c r="K27" s="224"/>
      <c r="L27" s="224"/>
    </row>
    <row r="28" spans="1:12" s="228" customFormat="1" ht="25.5">
      <c r="A28" s="237" t="s">
        <v>334</v>
      </c>
      <c r="B28" s="238" t="s">
        <v>51</v>
      </c>
      <c r="C28" s="239"/>
      <c r="D28" s="232"/>
      <c r="E28" s="232"/>
      <c r="F28" s="235"/>
      <c r="G28" s="366"/>
      <c r="H28" s="366"/>
      <c r="I28" s="236"/>
      <c r="J28" s="236"/>
      <c r="K28" s="224"/>
      <c r="L28" s="224"/>
    </row>
    <row r="29" spans="1:12" s="228" customFormat="1" ht="38.25">
      <c r="A29" s="237" t="s">
        <v>335</v>
      </c>
      <c r="B29" s="238" t="s">
        <v>247</v>
      </c>
      <c r="C29" s="239"/>
      <c r="D29" s="232"/>
      <c r="E29" s="232"/>
      <c r="F29" s="235"/>
      <c r="G29" s="366"/>
      <c r="H29" s="366"/>
      <c r="I29" s="236"/>
      <c r="J29" s="236"/>
      <c r="K29" s="224"/>
      <c r="L29" s="224"/>
    </row>
    <row r="30" spans="1:12" s="228" customFormat="1" ht="25.5">
      <c r="A30" s="237" t="s">
        <v>336</v>
      </c>
      <c r="B30" s="238" t="s">
        <v>52</v>
      </c>
      <c r="C30" s="239"/>
      <c r="D30" s="232">
        <v>143100000</v>
      </c>
      <c r="E30" s="232">
        <v>221900000</v>
      </c>
      <c r="F30" s="235"/>
      <c r="G30" s="366"/>
      <c r="H30" s="366"/>
      <c r="I30" s="236"/>
      <c r="J30" s="236"/>
      <c r="K30" s="224"/>
      <c r="L30" s="224"/>
    </row>
    <row r="31" spans="1:12" s="228" customFormat="1" ht="25.5">
      <c r="A31" s="237" t="s">
        <v>337</v>
      </c>
      <c r="B31" s="238" t="s">
        <v>53</v>
      </c>
      <c r="C31" s="239"/>
      <c r="D31" s="232"/>
      <c r="E31" s="232"/>
      <c r="F31" s="235"/>
      <c r="G31" s="366"/>
      <c r="H31" s="366"/>
      <c r="I31" s="236"/>
      <c r="J31" s="236"/>
      <c r="K31" s="224"/>
      <c r="L31" s="224"/>
    </row>
    <row r="32" spans="1:12" s="228" customFormat="1" ht="25.5">
      <c r="A32" s="237" t="s">
        <v>338</v>
      </c>
      <c r="B32" s="238" t="s">
        <v>54</v>
      </c>
      <c r="C32" s="239"/>
      <c r="D32" s="232"/>
      <c r="E32" s="232"/>
      <c r="F32" s="235"/>
      <c r="G32" s="366"/>
      <c r="H32" s="366"/>
      <c r="I32" s="236"/>
      <c r="J32" s="236"/>
      <c r="K32" s="224"/>
      <c r="L32" s="224"/>
    </row>
    <row r="33" spans="1:12" s="228" customFormat="1" ht="25.5">
      <c r="A33" s="229" t="s">
        <v>339</v>
      </c>
      <c r="B33" s="230" t="s">
        <v>55</v>
      </c>
      <c r="C33" s="240"/>
      <c r="D33" s="245">
        <v>92671916500</v>
      </c>
      <c r="E33" s="245">
        <v>99969551516</v>
      </c>
      <c r="F33" s="235"/>
      <c r="G33" s="366"/>
      <c r="H33" s="366"/>
      <c r="I33" s="236"/>
      <c r="J33" s="236"/>
      <c r="K33" s="224"/>
      <c r="L33" s="224"/>
    </row>
    <row r="34" spans="1:12" s="228" customFormat="1" ht="25.5">
      <c r="A34" s="229" t="s">
        <v>340</v>
      </c>
      <c r="B34" s="230" t="s">
        <v>56</v>
      </c>
      <c r="C34" s="240"/>
      <c r="D34" s="232"/>
      <c r="E34" s="241"/>
      <c r="F34" s="235"/>
      <c r="G34" s="366"/>
      <c r="H34" s="366"/>
      <c r="I34" s="236"/>
      <c r="J34" s="236"/>
      <c r="K34" s="224"/>
      <c r="L34" s="224"/>
    </row>
    <row r="35" spans="1:12" s="228" customFormat="1" ht="25.5">
      <c r="A35" s="237" t="s">
        <v>341</v>
      </c>
      <c r="B35" s="238" t="s">
        <v>6</v>
      </c>
      <c r="C35" s="239"/>
      <c r="D35" s="232"/>
      <c r="E35" s="232"/>
      <c r="F35" s="235"/>
      <c r="G35" s="366"/>
      <c r="H35" s="366"/>
      <c r="I35" s="236"/>
      <c r="J35" s="236"/>
      <c r="K35" s="224"/>
      <c r="L35" s="224"/>
    </row>
    <row r="36" spans="1:12" s="228" customFormat="1" ht="25.5">
      <c r="A36" s="237" t="s">
        <v>342</v>
      </c>
      <c r="B36" s="238" t="s">
        <v>7</v>
      </c>
      <c r="C36" s="239"/>
      <c r="D36" s="232">
        <v>2874000000</v>
      </c>
      <c r="E36" s="232">
        <v>6763600000</v>
      </c>
      <c r="F36" s="235"/>
      <c r="G36" s="366"/>
      <c r="H36" s="366"/>
      <c r="I36" s="236"/>
      <c r="J36" s="236"/>
      <c r="K36" s="224"/>
      <c r="L36" s="224"/>
    </row>
    <row r="37" spans="1:12" s="228" customFormat="1" ht="51">
      <c r="A37" s="237" t="s">
        <v>343</v>
      </c>
      <c r="B37" s="238" t="s">
        <v>57</v>
      </c>
      <c r="C37" s="239"/>
      <c r="D37" s="232">
        <v>51301793</v>
      </c>
      <c r="E37" s="232">
        <v>5888053</v>
      </c>
      <c r="F37" s="235"/>
      <c r="G37" s="366"/>
      <c r="H37" s="366"/>
      <c r="I37" s="236"/>
      <c r="J37" s="236"/>
      <c r="K37" s="224"/>
      <c r="L37" s="224"/>
    </row>
    <row r="38" spans="1:12" s="228" customFormat="1" ht="25.5">
      <c r="A38" s="237" t="s">
        <v>344</v>
      </c>
      <c r="B38" s="238" t="s">
        <v>8</v>
      </c>
      <c r="C38" s="239"/>
      <c r="D38" s="246">
        <v>6338532</v>
      </c>
      <c r="E38" s="246">
        <v>1277744</v>
      </c>
      <c r="F38" s="235"/>
      <c r="G38" s="366"/>
      <c r="H38" s="366"/>
      <c r="I38" s="236"/>
      <c r="J38" s="236"/>
      <c r="K38" s="224"/>
      <c r="L38" s="224"/>
    </row>
    <row r="39" spans="1:12" s="228" customFormat="1" ht="25.5">
      <c r="A39" s="237" t="s">
        <v>345</v>
      </c>
      <c r="B39" s="238" t="s">
        <v>9</v>
      </c>
      <c r="C39" s="239"/>
      <c r="D39" s="232"/>
      <c r="E39" s="232"/>
      <c r="F39" s="235"/>
      <c r="G39" s="366"/>
      <c r="H39" s="366"/>
      <c r="I39" s="236"/>
      <c r="J39" s="236"/>
      <c r="K39" s="224"/>
      <c r="L39" s="224"/>
    </row>
    <row r="40" spans="1:12" s="228" customFormat="1" ht="25.5">
      <c r="A40" s="237" t="s">
        <v>346</v>
      </c>
      <c r="B40" s="238" t="s">
        <v>58</v>
      </c>
      <c r="C40" s="239"/>
      <c r="D40" s="232">
        <v>49005295</v>
      </c>
      <c r="E40" s="232">
        <v>88148904</v>
      </c>
      <c r="F40" s="235"/>
      <c r="G40" s="366"/>
      <c r="H40" s="366"/>
      <c r="I40" s="236"/>
      <c r="J40" s="236"/>
      <c r="K40" s="224"/>
      <c r="L40" s="224"/>
    </row>
    <row r="41" spans="1:12" s="228" customFormat="1" ht="25.5">
      <c r="A41" s="237" t="s">
        <v>347</v>
      </c>
      <c r="B41" s="238" t="s">
        <v>59</v>
      </c>
      <c r="C41" s="239"/>
      <c r="D41" s="232">
        <v>22250597</v>
      </c>
      <c r="E41" s="232">
        <v>46065492</v>
      </c>
      <c r="F41" s="235"/>
      <c r="G41" s="366"/>
      <c r="H41" s="366"/>
      <c r="I41" s="236"/>
      <c r="J41" s="236"/>
      <c r="K41" s="224"/>
      <c r="L41" s="224"/>
    </row>
    <row r="42" spans="1:12" s="228" customFormat="1" ht="25.5">
      <c r="A42" s="237" t="s">
        <v>348</v>
      </c>
      <c r="B42" s="238" t="s">
        <v>10</v>
      </c>
      <c r="C42" s="239"/>
      <c r="D42" s="232">
        <v>60509765</v>
      </c>
      <c r="E42" s="232">
        <v>191061383</v>
      </c>
      <c r="F42" s="235"/>
      <c r="G42" s="366"/>
      <c r="H42" s="366"/>
      <c r="I42" s="236"/>
      <c r="J42" s="236"/>
      <c r="K42" s="224"/>
      <c r="L42" s="224"/>
    </row>
    <row r="43" spans="1:12" s="228" customFormat="1" ht="25.5">
      <c r="A43" s="237" t="s">
        <v>349</v>
      </c>
      <c r="B43" s="238" t="s">
        <v>60</v>
      </c>
      <c r="C43" s="239"/>
      <c r="D43" s="232">
        <v>123742473</v>
      </c>
      <c r="E43" s="232">
        <v>148294259</v>
      </c>
      <c r="F43" s="235"/>
      <c r="G43" s="366"/>
      <c r="H43" s="366"/>
      <c r="I43" s="236"/>
      <c r="J43" s="236"/>
      <c r="K43" s="224"/>
      <c r="L43" s="224"/>
    </row>
    <row r="44" spans="1:12" s="228" customFormat="1" ht="25.5">
      <c r="A44" s="237" t="s">
        <v>350</v>
      </c>
      <c r="B44" s="238" t="s">
        <v>61</v>
      </c>
      <c r="C44" s="239"/>
      <c r="D44" s="232"/>
      <c r="E44" s="232"/>
      <c r="F44" s="235"/>
      <c r="G44" s="366"/>
      <c r="H44" s="366"/>
      <c r="I44" s="236"/>
      <c r="J44" s="236"/>
      <c r="K44" s="224"/>
      <c r="L44" s="224"/>
    </row>
    <row r="45" spans="1:12" s="228" customFormat="1" ht="25.5">
      <c r="A45" s="229" t="s">
        <v>351</v>
      </c>
      <c r="B45" s="230" t="s">
        <v>5</v>
      </c>
      <c r="C45" s="240"/>
      <c r="D45" s="241">
        <v>3187148455</v>
      </c>
      <c r="E45" s="241">
        <v>7244335835</v>
      </c>
      <c r="F45" s="235"/>
      <c r="G45" s="366"/>
      <c r="H45" s="366"/>
      <c r="I45" s="236"/>
      <c r="J45" s="236"/>
      <c r="K45" s="224"/>
      <c r="L45" s="224"/>
    </row>
    <row r="46" spans="1:12" s="228" customFormat="1" ht="38.25">
      <c r="A46" s="229" t="s">
        <v>352</v>
      </c>
      <c r="B46" s="230" t="s">
        <v>11</v>
      </c>
      <c r="C46" s="240"/>
      <c r="D46" s="241">
        <v>89484768045</v>
      </c>
      <c r="E46" s="241">
        <v>92725215681</v>
      </c>
      <c r="F46" s="235"/>
      <c r="G46" s="366"/>
      <c r="H46" s="366"/>
      <c r="I46" s="236"/>
      <c r="J46" s="236"/>
      <c r="K46" s="224"/>
      <c r="L46" s="224"/>
    </row>
    <row r="47" spans="1:12" s="228" customFormat="1" ht="25.5">
      <c r="A47" s="237" t="s">
        <v>353</v>
      </c>
      <c r="B47" s="238" t="s">
        <v>12</v>
      </c>
      <c r="C47" s="239"/>
      <c r="D47" s="232">
        <v>71029104200</v>
      </c>
      <c r="E47" s="232">
        <v>75260610700</v>
      </c>
      <c r="F47" s="235"/>
      <c r="G47" s="366"/>
      <c r="H47" s="366"/>
      <c r="I47" s="236"/>
      <c r="J47" s="236"/>
      <c r="K47" s="224"/>
      <c r="L47" s="224"/>
    </row>
    <row r="48" spans="1:12" s="228" customFormat="1" ht="25.5">
      <c r="A48" s="237" t="s">
        <v>354</v>
      </c>
      <c r="B48" s="238" t="s">
        <v>13</v>
      </c>
      <c r="C48" s="239"/>
      <c r="D48" s="232">
        <v>163042453800</v>
      </c>
      <c r="E48" s="232">
        <v>162206994400</v>
      </c>
      <c r="F48" s="235"/>
      <c r="G48" s="366"/>
      <c r="H48" s="366"/>
      <c r="I48" s="236"/>
      <c r="J48" s="236"/>
      <c r="K48" s="224"/>
      <c r="L48" s="224"/>
    </row>
    <row r="49" spans="1:12" s="228" customFormat="1" ht="25.5">
      <c r="A49" s="237" t="s">
        <v>355</v>
      </c>
      <c r="B49" s="238" t="s">
        <v>62</v>
      </c>
      <c r="C49" s="239"/>
      <c r="D49" s="232">
        <v>-92013349600</v>
      </c>
      <c r="E49" s="232">
        <v>-86946383700</v>
      </c>
      <c r="F49" s="235"/>
      <c r="G49" s="366"/>
      <c r="H49" s="366"/>
      <c r="I49" s="236"/>
      <c r="J49" s="236"/>
      <c r="K49" s="224"/>
      <c r="L49" s="224"/>
    </row>
    <row r="50" spans="1:12" s="228" customFormat="1" ht="25.5">
      <c r="A50" s="237" t="s">
        <v>356</v>
      </c>
      <c r="B50" s="238" t="s">
        <v>63</v>
      </c>
      <c r="C50" s="239"/>
      <c r="D50" s="232">
        <v>6140999808</v>
      </c>
      <c r="E50" s="232">
        <v>7206820023</v>
      </c>
      <c r="F50" s="235"/>
      <c r="G50" s="366"/>
      <c r="H50" s="366"/>
      <c r="I50" s="236"/>
      <c r="J50" s="236"/>
      <c r="K50" s="224"/>
      <c r="L50" s="224"/>
    </row>
    <row r="51" spans="1:12" s="228" customFormat="1" ht="25.5">
      <c r="A51" s="237" t="s">
        <v>357</v>
      </c>
      <c r="B51" s="238" t="s">
        <v>14</v>
      </c>
      <c r="C51" s="239"/>
      <c r="D51" s="232">
        <v>12314664037</v>
      </c>
      <c r="E51" s="232">
        <v>10257784958</v>
      </c>
      <c r="F51" s="235"/>
      <c r="G51" s="366"/>
      <c r="H51" s="366"/>
      <c r="I51" s="236"/>
      <c r="J51" s="236"/>
      <c r="K51" s="224"/>
      <c r="L51" s="224"/>
    </row>
    <row r="52" spans="1:12" s="228" customFormat="1" ht="38.25">
      <c r="A52" s="229" t="s">
        <v>358</v>
      </c>
      <c r="B52" s="230" t="s">
        <v>15</v>
      </c>
      <c r="C52" s="240"/>
      <c r="D52" s="247">
        <v>12598.32</v>
      </c>
      <c r="E52" s="247">
        <v>12320.55</v>
      </c>
      <c r="F52" s="235"/>
      <c r="G52" s="366"/>
      <c r="H52" s="366"/>
      <c r="I52" s="236"/>
      <c r="J52" s="236"/>
      <c r="K52" s="224"/>
      <c r="L52" s="224"/>
    </row>
    <row r="53" spans="1:12" s="228" customFormat="1" ht="25.5">
      <c r="A53" s="229" t="s">
        <v>359</v>
      </c>
      <c r="B53" s="230" t="s">
        <v>64</v>
      </c>
      <c r="C53" s="240"/>
      <c r="D53" s="232"/>
      <c r="E53" s="247"/>
      <c r="F53" s="235"/>
      <c r="G53" s="366"/>
      <c r="H53" s="366"/>
      <c r="I53" s="236"/>
      <c r="J53" s="236"/>
      <c r="K53" s="224"/>
      <c r="L53" s="224"/>
    </row>
    <row r="54" spans="1:12" s="228" customFormat="1" ht="25.5">
      <c r="A54" s="237" t="s">
        <v>360</v>
      </c>
      <c r="B54" s="238" t="s">
        <v>65</v>
      </c>
      <c r="C54" s="239"/>
      <c r="D54" s="232"/>
      <c r="E54" s="393"/>
      <c r="F54" s="235"/>
      <c r="G54" s="366"/>
      <c r="H54" s="366"/>
      <c r="I54" s="236"/>
      <c r="J54" s="236"/>
      <c r="K54" s="224"/>
      <c r="L54" s="224"/>
    </row>
    <row r="55" spans="1:12" s="228" customFormat="1" ht="38.25">
      <c r="A55" s="237" t="s">
        <v>361</v>
      </c>
      <c r="B55" s="238" t="s">
        <v>66</v>
      </c>
      <c r="C55" s="239"/>
      <c r="D55" s="232"/>
      <c r="E55" s="393"/>
      <c r="F55" s="235"/>
      <c r="G55" s="366"/>
      <c r="H55" s="366"/>
      <c r="I55" s="236"/>
      <c r="J55" s="236"/>
      <c r="K55" s="224"/>
      <c r="L55" s="224"/>
    </row>
    <row r="56" spans="1:12" s="228" customFormat="1" ht="25.5">
      <c r="A56" s="229" t="s">
        <v>362</v>
      </c>
      <c r="B56" s="230" t="s">
        <v>67</v>
      </c>
      <c r="C56" s="240"/>
      <c r="D56" s="232"/>
      <c r="E56" s="247"/>
      <c r="F56" s="235"/>
      <c r="G56" s="366"/>
      <c r="H56" s="366"/>
      <c r="I56" s="236"/>
      <c r="J56" s="236"/>
      <c r="K56" s="224"/>
      <c r="L56" s="224"/>
    </row>
    <row r="57" spans="1:12" s="228" customFormat="1" ht="25.5">
      <c r="A57" s="237" t="s">
        <v>363</v>
      </c>
      <c r="B57" s="238" t="s">
        <v>68</v>
      </c>
      <c r="C57" s="239"/>
      <c r="D57" s="232"/>
      <c r="E57" s="393"/>
      <c r="F57" s="235"/>
      <c r="G57" s="366"/>
      <c r="H57" s="366"/>
      <c r="I57" s="236"/>
      <c r="J57" s="236"/>
      <c r="K57" s="224"/>
      <c r="L57" s="224"/>
    </row>
    <row r="58" spans="1:12" s="228" customFormat="1" ht="25.5">
      <c r="A58" s="237" t="s">
        <v>364</v>
      </c>
      <c r="B58" s="238" t="s">
        <v>69</v>
      </c>
      <c r="C58" s="239"/>
      <c r="D58" s="232"/>
      <c r="E58" s="393"/>
      <c r="F58" s="235"/>
      <c r="G58" s="366"/>
      <c r="H58" s="366"/>
      <c r="I58" s="236"/>
      <c r="J58" s="236"/>
      <c r="K58" s="224"/>
      <c r="L58" s="224"/>
    </row>
    <row r="59" spans="1:12" s="228" customFormat="1" ht="25.5">
      <c r="A59" s="237" t="s">
        <v>365</v>
      </c>
      <c r="B59" s="238" t="s">
        <v>70</v>
      </c>
      <c r="C59" s="239"/>
      <c r="D59" s="232"/>
      <c r="E59" s="393"/>
      <c r="F59" s="235"/>
      <c r="G59" s="366"/>
      <c r="H59" s="366"/>
      <c r="I59" s="236"/>
      <c r="J59" s="236"/>
      <c r="K59" s="224"/>
      <c r="L59" s="224"/>
    </row>
    <row r="60" spans="1:12" s="228" customFormat="1" ht="25.5">
      <c r="A60" s="237" t="s">
        <v>366</v>
      </c>
      <c r="B60" s="238" t="s">
        <v>71</v>
      </c>
      <c r="C60" s="239"/>
      <c r="D60" s="248">
        <v>7102910.4199999999</v>
      </c>
      <c r="E60" s="248">
        <v>7526061.0700000003</v>
      </c>
      <c r="F60" s="235"/>
      <c r="G60" s="366"/>
      <c r="H60" s="366"/>
      <c r="I60" s="236"/>
      <c r="J60" s="236"/>
      <c r="K60" s="224"/>
      <c r="L60" s="224"/>
    </row>
    <row r="61" spans="1:12" s="228" customFormat="1">
      <c r="A61" s="249"/>
      <c r="B61" s="250"/>
      <c r="C61" s="225"/>
      <c r="D61" s="251"/>
      <c r="E61" s="251"/>
      <c r="F61" s="227"/>
      <c r="G61" s="366"/>
      <c r="H61" s="366"/>
      <c r="I61" s="224"/>
      <c r="J61" s="224"/>
      <c r="K61" s="224"/>
      <c r="L61" s="224"/>
    </row>
    <row r="62" spans="1:12" s="228" customFormat="1">
      <c r="A62" s="252"/>
      <c r="B62" s="253"/>
      <c r="C62" s="253"/>
      <c r="D62" s="254"/>
      <c r="E62" s="254"/>
      <c r="F62" s="227"/>
      <c r="G62" s="366"/>
      <c r="H62" s="366"/>
      <c r="I62" s="224"/>
      <c r="J62" s="224"/>
      <c r="K62" s="224"/>
      <c r="L62" s="224"/>
    </row>
    <row r="63" spans="1:12" s="228" customFormat="1">
      <c r="A63" s="255" t="s">
        <v>619</v>
      </c>
      <c r="B63" s="256"/>
      <c r="C63" s="257"/>
      <c r="D63" s="258" t="s">
        <v>620</v>
      </c>
      <c r="E63" s="258"/>
      <c r="F63" s="227"/>
      <c r="G63" s="366"/>
      <c r="H63" s="366"/>
      <c r="I63" s="224"/>
      <c r="J63" s="224"/>
      <c r="K63" s="224"/>
      <c r="L63" s="224"/>
    </row>
    <row r="64" spans="1:12" s="228" customFormat="1">
      <c r="A64" s="259" t="s">
        <v>176</v>
      </c>
      <c r="B64" s="256"/>
      <c r="C64" s="257"/>
      <c r="D64" s="260" t="s">
        <v>177</v>
      </c>
      <c r="E64" s="260"/>
      <c r="F64" s="227"/>
      <c r="G64" s="366"/>
      <c r="H64" s="366"/>
      <c r="I64" s="224"/>
      <c r="J64" s="224"/>
      <c r="K64" s="224"/>
      <c r="L64" s="224"/>
    </row>
    <row r="65" spans="1:12" s="228" customFormat="1">
      <c r="A65" s="256"/>
      <c r="B65" s="256"/>
      <c r="C65" s="257"/>
      <c r="D65" s="257"/>
      <c r="E65" s="257"/>
      <c r="F65" s="227"/>
      <c r="G65" s="366"/>
      <c r="H65" s="366"/>
      <c r="I65" s="224"/>
      <c r="J65" s="224"/>
      <c r="K65" s="224"/>
      <c r="L65" s="224"/>
    </row>
    <row r="66" spans="1:12" s="228" customFormat="1">
      <c r="A66" s="256"/>
      <c r="B66" s="256"/>
      <c r="C66" s="257"/>
      <c r="D66" s="257"/>
      <c r="E66" s="257"/>
      <c r="F66" s="227"/>
      <c r="G66" s="366"/>
      <c r="H66" s="366"/>
      <c r="I66" s="224"/>
      <c r="J66" s="224"/>
      <c r="K66" s="224"/>
      <c r="L66" s="224"/>
    </row>
    <row r="67" spans="1:12" s="228" customFormat="1">
      <c r="A67" s="256"/>
      <c r="B67" s="256"/>
      <c r="C67" s="257"/>
      <c r="D67" s="257"/>
      <c r="E67" s="257"/>
      <c r="F67" s="227"/>
      <c r="G67" s="366"/>
      <c r="H67" s="366"/>
      <c r="I67" s="224"/>
      <c r="J67" s="224"/>
      <c r="K67" s="224"/>
      <c r="L67" s="224"/>
    </row>
    <row r="68" spans="1:12" s="228" customFormat="1">
      <c r="A68" s="256"/>
      <c r="B68" s="256"/>
      <c r="C68" s="257"/>
      <c r="D68" s="257"/>
      <c r="E68" s="257"/>
      <c r="F68" s="227"/>
      <c r="G68" s="366"/>
      <c r="H68" s="366"/>
      <c r="I68" s="224"/>
      <c r="J68" s="224"/>
      <c r="K68" s="224"/>
      <c r="L68" s="224"/>
    </row>
    <row r="69" spans="1:12" s="228" customFormat="1">
      <c r="A69" s="256"/>
      <c r="B69" s="256"/>
      <c r="C69" s="257"/>
      <c r="D69" s="257"/>
      <c r="E69" s="257"/>
      <c r="F69" s="227"/>
      <c r="G69" s="366"/>
      <c r="H69" s="366"/>
      <c r="I69" s="224"/>
      <c r="J69" s="224"/>
      <c r="K69" s="224"/>
      <c r="L69" s="224"/>
    </row>
    <row r="70" spans="1:12" s="228" customFormat="1">
      <c r="A70" s="256"/>
      <c r="B70" s="256"/>
      <c r="C70" s="257"/>
      <c r="D70" s="257"/>
      <c r="E70" s="257"/>
      <c r="F70" s="227"/>
      <c r="G70" s="366"/>
      <c r="H70" s="366"/>
      <c r="I70" s="224"/>
      <c r="J70" s="224"/>
      <c r="K70" s="224"/>
      <c r="L70" s="224"/>
    </row>
    <row r="71" spans="1:12" s="228" customFormat="1">
      <c r="A71" s="261"/>
      <c r="B71" s="261"/>
      <c r="C71" s="257"/>
      <c r="D71" s="262"/>
      <c r="E71" s="262"/>
      <c r="F71" s="227"/>
      <c r="G71" s="366"/>
      <c r="H71" s="366"/>
      <c r="I71" s="224"/>
      <c r="J71" s="224"/>
      <c r="K71" s="224"/>
      <c r="L71" s="224"/>
    </row>
    <row r="72" spans="1:12" s="228" customFormat="1">
      <c r="A72" s="255" t="s">
        <v>236</v>
      </c>
      <c r="B72" s="256"/>
      <c r="C72" s="257"/>
      <c r="D72" s="376" t="s">
        <v>450</v>
      </c>
      <c r="E72" s="258"/>
      <c r="F72" s="227"/>
      <c r="G72" s="366"/>
      <c r="H72" s="366"/>
      <c r="I72" s="224"/>
      <c r="J72" s="224"/>
      <c r="K72" s="224"/>
      <c r="L72" s="224"/>
    </row>
    <row r="73" spans="1:12" s="228" customFormat="1">
      <c r="A73" s="255" t="s">
        <v>602</v>
      </c>
      <c r="B73" s="256"/>
      <c r="C73" s="257"/>
      <c r="D73" s="258"/>
      <c r="E73" s="258"/>
      <c r="F73" s="227"/>
      <c r="G73" s="366"/>
      <c r="H73" s="366"/>
      <c r="I73" s="224"/>
      <c r="J73" s="224"/>
      <c r="K73" s="224"/>
      <c r="L73" s="224"/>
    </row>
    <row r="74" spans="1:12" s="228" customFormat="1">
      <c r="A74" s="228" t="s">
        <v>237</v>
      </c>
      <c r="B74" s="256"/>
      <c r="C74" s="257"/>
      <c r="D74" s="257"/>
      <c r="E74" s="257"/>
      <c r="F74" s="227"/>
      <c r="G74" s="366"/>
      <c r="H74" s="366"/>
      <c r="I74" s="224"/>
      <c r="J74" s="224"/>
      <c r="K74" s="224"/>
      <c r="L74" s="224"/>
    </row>
    <row r="75" spans="1:12" s="228" customFormat="1">
      <c r="A75" s="263"/>
      <c r="B75" s="263"/>
      <c r="E75" s="264"/>
      <c r="F75" s="227"/>
      <c r="G75" s="366"/>
      <c r="H75" s="366"/>
      <c r="I75" s="224"/>
      <c r="J75" s="224"/>
      <c r="K75" s="224"/>
      <c r="L75" s="224"/>
    </row>
    <row r="76" spans="1:12" s="228" customFormat="1">
      <c r="A76" s="263"/>
      <c r="B76" s="263"/>
      <c r="E76" s="264"/>
      <c r="F76" s="227"/>
      <c r="G76" s="366"/>
      <c r="H76" s="366"/>
      <c r="I76" s="224"/>
      <c r="J76" s="224"/>
      <c r="K76" s="224"/>
      <c r="L76" s="224"/>
    </row>
    <row r="77" spans="1:12" s="228" customFormat="1">
      <c r="A77" s="409"/>
      <c r="B77" s="409"/>
      <c r="C77" s="265"/>
      <c r="D77" s="409"/>
      <c r="E77" s="409"/>
      <c r="F77" s="227"/>
      <c r="G77" s="366"/>
      <c r="H77" s="366"/>
      <c r="I77" s="224"/>
      <c r="J77" s="224"/>
      <c r="K77" s="224"/>
      <c r="L77" s="224"/>
    </row>
    <row r="78" spans="1:12" s="228" customFormat="1">
      <c r="A78" s="407"/>
      <c r="B78" s="407"/>
      <c r="C78" s="266"/>
      <c r="D78" s="407"/>
      <c r="E78" s="407"/>
      <c r="F78" s="227"/>
      <c r="G78" s="366"/>
      <c r="H78" s="366"/>
      <c r="I78" s="224"/>
      <c r="J78" s="224"/>
      <c r="K78" s="224"/>
      <c r="L78" s="224"/>
    </row>
    <row r="79" spans="1:12" s="228" customFormat="1" ht="13.15" customHeight="1">
      <c r="A79" s="408"/>
      <c r="B79" s="408"/>
      <c r="C79" s="267"/>
      <c r="D79" s="406"/>
      <c r="E79" s="406"/>
      <c r="F79" s="227"/>
      <c r="G79" s="366"/>
      <c r="H79" s="366"/>
      <c r="I79" s="224"/>
      <c r="J79" s="224"/>
      <c r="K79" s="224"/>
      <c r="L79" s="224"/>
    </row>
    <row r="80" spans="1:12" s="228" customFormat="1">
      <c r="F80" s="227"/>
      <c r="G80" s="366"/>
      <c r="H80" s="366"/>
      <c r="I80" s="224"/>
      <c r="J80" s="224"/>
      <c r="K80" s="224"/>
      <c r="L80" s="224"/>
    </row>
    <row r="81" spans="6:12" s="228" customFormat="1">
      <c r="F81" s="227"/>
      <c r="G81" s="366"/>
      <c r="H81" s="366"/>
      <c r="I81" s="224"/>
      <c r="J81" s="224"/>
      <c r="K81" s="224"/>
      <c r="L81" s="224"/>
    </row>
    <row r="82" spans="6:12" s="228" customFormat="1">
      <c r="F82" s="227"/>
      <c r="G82" s="366"/>
      <c r="H82" s="366"/>
      <c r="I82" s="224"/>
      <c r="J82" s="224"/>
      <c r="K82" s="224"/>
      <c r="L82" s="224"/>
    </row>
    <row r="83" spans="6:12" s="228" customFormat="1">
      <c r="F83" s="227"/>
      <c r="G83" s="366"/>
      <c r="H83" s="366"/>
      <c r="I83" s="224"/>
      <c r="J83" s="224"/>
      <c r="K83" s="224"/>
      <c r="L83" s="224"/>
    </row>
    <row r="84" spans="6:12" s="228" customFormat="1">
      <c r="F84" s="227"/>
      <c r="G84" s="366"/>
      <c r="H84" s="366"/>
      <c r="I84" s="224"/>
      <c r="J84" s="224"/>
      <c r="K84" s="224"/>
      <c r="L84" s="224"/>
    </row>
    <row r="85" spans="6:12" s="228" customFormat="1">
      <c r="F85" s="227"/>
      <c r="G85" s="366"/>
      <c r="H85" s="366"/>
      <c r="I85" s="224"/>
      <c r="J85" s="224"/>
      <c r="K85" s="224"/>
      <c r="L85" s="224"/>
    </row>
    <row r="86" spans="6:12" s="228" customFormat="1">
      <c r="F86" s="227"/>
      <c r="G86" s="366"/>
      <c r="H86" s="366"/>
      <c r="I86" s="224"/>
      <c r="J86" s="224"/>
      <c r="K86" s="224"/>
      <c r="L86" s="224"/>
    </row>
    <row r="87" spans="6:12" s="228" customFormat="1">
      <c r="F87" s="227"/>
      <c r="G87" s="366"/>
      <c r="H87" s="366"/>
      <c r="I87" s="224"/>
      <c r="J87" s="224"/>
      <c r="K87" s="224"/>
      <c r="L87" s="224"/>
    </row>
    <row r="88" spans="6:12" s="228" customFormat="1">
      <c r="F88" s="227"/>
      <c r="G88" s="366"/>
      <c r="H88" s="366"/>
      <c r="I88" s="224"/>
      <c r="J88" s="224"/>
      <c r="K88" s="224"/>
      <c r="L88" s="224"/>
    </row>
    <row r="89" spans="6:12" s="228" customFormat="1">
      <c r="F89" s="227"/>
      <c r="G89" s="366"/>
      <c r="H89" s="366"/>
      <c r="I89" s="224"/>
      <c r="J89" s="224"/>
      <c r="K89" s="224"/>
      <c r="L89" s="224"/>
    </row>
    <row r="90" spans="6:12" s="228" customFormat="1">
      <c r="F90" s="227"/>
      <c r="G90" s="366"/>
      <c r="H90" s="366"/>
      <c r="I90" s="224"/>
      <c r="J90" s="224"/>
      <c r="K90" s="224"/>
      <c r="L90" s="224"/>
    </row>
    <row r="91" spans="6:12" s="228" customFormat="1">
      <c r="F91" s="227"/>
      <c r="G91" s="366"/>
      <c r="H91" s="366"/>
      <c r="I91" s="224"/>
      <c r="J91" s="224"/>
      <c r="K91" s="224"/>
      <c r="L91" s="22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topLeftCell="A49" zoomScaleNormal="100" zoomScaleSheetLayoutView="100" workbookViewId="0">
      <selection activeCell="B66" sqref="B66"/>
    </sheetView>
  </sheetViews>
  <sheetFormatPr defaultColWidth="9.140625" defaultRowHeight="12.75"/>
  <cols>
    <col min="1" max="1" width="9.28515625" style="269" bestFit="1" customWidth="1"/>
    <col min="2" max="2" width="50" style="269" customWidth="1"/>
    <col min="3" max="3" width="13.5703125" style="269" customWidth="1"/>
    <col min="4" max="4" width="22.5703125" style="313" customWidth="1"/>
    <col min="5" max="5" width="22" style="314" customWidth="1"/>
    <col min="6" max="6" width="21" style="276" customWidth="1"/>
    <col min="7" max="7" width="21" style="268" customWidth="1"/>
    <col min="8" max="8" width="9.140625" style="224" customWidth="1"/>
    <col min="9" max="9" width="16.140625" style="224" customWidth="1"/>
    <col min="10" max="10" width="13.5703125" style="224" customWidth="1"/>
    <col min="11" max="11" width="14.140625" style="224" customWidth="1"/>
    <col min="12" max="16384" width="9.140625" style="269"/>
  </cols>
  <sheetData>
    <row r="1" spans="1:11" ht="23.25" customHeight="1">
      <c r="A1" s="402" t="s">
        <v>511</v>
      </c>
      <c r="B1" s="402"/>
      <c r="C1" s="402"/>
      <c r="D1" s="402"/>
      <c r="E1" s="402"/>
      <c r="F1" s="402"/>
    </row>
    <row r="2" spans="1:11" ht="25.5" customHeight="1">
      <c r="A2" s="403" t="s">
        <v>512</v>
      </c>
      <c r="B2" s="403"/>
      <c r="C2" s="403"/>
      <c r="D2" s="403"/>
      <c r="E2" s="403"/>
      <c r="F2" s="403"/>
    </row>
    <row r="3" spans="1:11" ht="15" customHeight="1">
      <c r="A3" s="404" t="s">
        <v>262</v>
      </c>
      <c r="B3" s="404"/>
      <c r="C3" s="404"/>
      <c r="D3" s="404"/>
      <c r="E3" s="404"/>
      <c r="F3" s="404"/>
    </row>
    <row r="4" spans="1:11">
      <c r="A4" s="404"/>
      <c r="B4" s="404"/>
      <c r="C4" s="404"/>
      <c r="D4" s="404"/>
      <c r="E4" s="404"/>
      <c r="F4" s="404"/>
    </row>
    <row r="5" spans="1:11">
      <c r="A5" s="410" t="s">
        <v>666</v>
      </c>
      <c r="B5" s="410"/>
      <c r="C5" s="410"/>
      <c r="D5" s="410"/>
      <c r="E5" s="410"/>
      <c r="F5" s="410"/>
    </row>
    <row r="6" spans="1:11">
      <c r="A6" s="375"/>
      <c r="B6" s="375"/>
      <c r="C6" s="375"/>
      <c r="D6" s="375"/>
      <c r="E6" s="270"/>
      <c r="F6" s="271"/>
    </row>
    <row r="7" spans="1:11" ht="30" customHeight="1">
      <c r="A7" s="397" t="s">
        <v>244</v>
      </c>
      <c r="B7" s="397"/>
      <c r="C7" s="397" t="s">
        <v>615</v>
      </c>
      <c r="D7" s="397"/>
      <c r="E7" s="397"/>
      <c r="F7" s="397"/>
    </row>
    <row r="8" spans="1:11" ht="30" customHeight="1">
      <c r="A8" s="397" t="s">
        <v>242</v>
      </c>
      <c r="B8" s="397"/>
      <c r="C8" s="397" t="s">
        <v>449</v>
      </c>
      <c r="D8" s="397"/>
      <c r="E8" s="397"/>
      <c r="F8" s="397"/>
    </row>
    <row r="9" spans="1:11" ht="30" customHeight="1">
      <c r="A9" s="396" t="s">
        <v>241</v>
      </c>
      <c r="B9" s="396"/>
      <c r="C9" s="396" t="s">
        <v>243</v>
      </c>
      <c r="D9" s="396"/>
      <c r="E9" s="396"/>
      <c r="F9" s="396"/>
    </row>
    <row r="10" spans="1:11" ht="30" customHeight="1">
      <c r="A10" s="396" t="s">
        <v>245</v>
      </c>
      <c r="B10" s="396"/>
      <c r="C10" s="396" t="s">
        <v>667</v>
      </c>
      <c r="D10" s="396"/>
      <c r="E10" s="396"/>
      <c r="F10" s="396"/>
    </row>
    <row r="11" spans="1:11" ht="19.5" customHeight="1">
      <c r="A11" s="373"/>
      <c r="B11" s="373"/>
      <c r="C11" s="373"/>
      <c r="D11" s="373"/>
      <c r="E11" s="272"/>
      <c r="F11" s="373"/>
    </row>
    <row r="12" spans="1:11" ht="21.75" customHeight="1">
      <c r="A12" s="273" t="s">
        <v>263</v>
      </c>
      <c r="D12" s="274"/>
      <c r="E12" s="275"/>
    </row>
    <row r="13" spans="1:11" ht="38.25">
      <c r="A13" s="277" t="s">
        <v>197</v>
      </c>
      <c r="B13" s="277" t="s">
        <v>198</v>
      </c>
      <c r="C13" s="277" t="s">
        <v>199</v>
      </c>
      <c r="D13" s="226" t="s">
        <v>286</v>
      </c>
      <c r="E13" s="278" t="s">
        <v>287</v>
      </c>
      <c r="F13" s="279" t="s">
        <v>232</v>
      </c>
    </row>
    <row r="14" spans="1:11" s="287" customFormat="1" ht="25.5">
      <c r="A14" s="292" t="s">
        <v>46</v>
      </c>
      <c r="B14" s="281" t="s">
        <v>248</v>
      </c>
      <c r="C14" s="282" t="s">
        <v>88</v>
      </c>
      <c r="D14" s="283"/>
      <c r="E14" s="284"/>
      <c r="F14" s="285"/>
      <c r="G14" s="268"/>
      <c r="H14" s="224"/>
      <c r="I14" s="224"/>
      <c r="J14" s="224"/>
      <c r="K14" s="224"/>
    </row>
    <row r="15" spans="1:11" s="287" customFormat="1" ht="25.5">
      <c r="A15" s="280" t="s">
        <v>89</v>
      </c>
      <c r="B15" s="282" t="s">
        <v>367</v>
      </c>
      <c r="C15" s="282" t="s">
        <v>90</v>
      </c>
      <c r="D15" s="288">
        <v>10275626000</v>
      </c>
      <c r="E15" s="288">
        <v>10120811516</v>
      </c>
      <c r="F15" s="289">
        <v>0.51418920830428572</v>
      </c>
      <c r="G15" s="268"/>
      <c r="H15" s="224"/>
      <c r="I15" s="224"/>
      <c r="J15" s="224"/>
      <c r="K15" s="224"/>
    </row>
    <row r="16" spans="1:11" s="287" customFormat="1" ht="25.5">
      <c r="A16" s="280"/>
      <c r="B16" s="290" t="s">
        <v>513</v>
      </c>
      <c r="C16" s="282" t="s">
        <v>91</v>
      </c>
      <c r="D16" s="288"/>
      <c r="E16" s="288"/>
      <c r="F16" s="289"/>
      <c r="G16" s="268"/>
      <c r="H16" s="224"/>
      <c r="I16" s="224"/>
      <c r="J16" s="224"/>
      <c r="K16" s="224"/>
    </row>
    <row r="17" spans="1:11" s="287" customFormat="1" ht="25.5">
      <c r="A17" s="280"/>
      <c r="B17" s="290" t="s">
        <v>368</v>
      </c>
      <c r="C17" s="282" t="s">
        <v>92</v>
      </c>
      <c r="D17" s="288">
        <v>10275626000</v>
      </c>
      <c r="E17" s="288">
        <v>10120811516</v>
      </c>
      <c r="F17" s="289">
        <v>0.51418920830428572</v>
      </c>
      <c r="G17" s="268"/>
      <c r="H17" s="224"/>
      <c r="I17" s="224"/>
      <c r="J17" s="224"/>
      <c r="K17" s="224"/>
    </row>
    <row r="18" spans="1:11" s="287" customFormat="1" ht="25.5">
      <c r="A18" s="280" t="s">
        <v>93</v>
      </c>
      <c r="B18" s="282" t="s">
        <v>370</v>
      </c>
      <c r="C18" s="282" t="s">
        <v>94</v>
      </c>
      <c r="D18" s="288">
        <v>78451690500</v>
      </c>
      <c r="E18" s="288">
        <v>86916800000</v>
      </c>
      <c r="F18" s="289">
        <v>0.94716977703717553</v>
      </c>
      <c r="G18" s="268"/>
      <c r="H18" s="224"/>
      <c r="I18" s="224"/>
      <c r="J18" s="224"/>
      <c r="K18" s="224"/>
    </row>
    <row r="19" spans="1:11" s="287" customFormat="1" ht="25.5">
      <c r="A19" s="280"/>
      <c r="B19" s="290" t="s">
        <v>371</v>
      </c>
      <c r="C19" s="282" t="s">
        <v>95</v>
      </c>
      <c r="D19" s="291">
        <v>78451690500</v>
      </c>
      <c r="E19" s="291">
        <v>86916800000</v>
      </c>
      <c r="F19" s="289">
        <v>0.94716977703717553</v>
      </c>
      <c r="G19" s="268"/>
      <c r="H19" s="224"/>
      <c r="I19" s="224"/>
      <c r="J19" s="224"/>
      <c r="K19" s="224"/>
    </row>
    <row r="20" spans="1:11" s="287" customFormat="1" ht="25.5">
      <c r="A20" s="280"/>
      <c r="B20" s="290" t="s">
        <v>372</v>
      </c>
      <c r="C20" s="282" t="s">
        <v>96</v>
      </c>
      <c r="D20" s="288"/>
      <c r="E20" s="288"/>
      <c r="F20" s="289"/>
      <c r="G20" s="268"/>
      <c r="H20" s="224"/>
      <c r="I20" s="224"/>
      <c r="J20" s="224"/>
      <c r="K20" s="224"/>
    </row>
    <row r="21" spans="1:11" s="287" customFormat="1" ht="25.5">
      <c r="A21" s="280"/>
      <c r="B21" s="290" t="s">
        <v>373</v>
      </c>
      <c r="C21" s="282" t="s">
        <v>179</v>
      </c>
      <c r="D21" s="288"/>
      <c r="E21" s="288"/>
      <c r="F21" s="289"/>
      <c r="G21" s="268"/>
      <c r="H21" s="224"/>
      <c r="I21" s="224"/>
      <c r="J21" s="224"/>
      <c r="K21" s="224"/>
    </row>
    <row r="22" spans="1:11" s="287" customFormat="1" ht="25.5">
      <c r="A22" s="280"/>
      <c r="B22" s="290" t="s">
        <v>271</v>
      </c>
      <c r="C22" s="282" t="s">
        <v>180</v>
      </c>
      <c r="D22" s="288"/>
      <c r="E22" s="288"/>
      <c r="F22" s="289"/>
      <c r="G22" s="268"/>
      <c r="H22" s="224"/>
      <c r="I22" s="224"/>
      <c r="J22" s="224"/>
      <c r="K22" s="224"/>
    </row>
    <row r="23" spans="1:11" s="287" customFormat="1" ht="25.5">
      <c r="A23" s="280" t="s">
        <v>97</v>
      </c>
      <c r="B23" s="290" t="s">
        <v>543</v>
      </c>
      <c r="C23" s="282"/>
      <c r="D23" s="288"/>
      <c r="E23" s="288"/>
      <c r="F23" s="289"/>
      <c r="G23" s="268"/>
      <c r="H23" s="224"/>
      <c r="I23" s="224"/>
      <c r="J23" s="224"/>
      <c r="K23" s="224"/>
    </row>
    <row r="24" spans="1:11" s="287" customFormat="1" ht="25.5">
      <c r="A24" s="280" t="s">
        <v>99</v>
      </c>
      <c r="B24" s="282" t="s">
        <v>374</v>
      </c>
      <c r="C24" s="282" t="s">
        <v>98</v>
      </c>
      <c r="D24" s="288">
        <v>143100000</v>
      </c>
      <c r="E24" s="288">
        <v>221900000</v>
      </c>
      <c r="F24" s="289">
        <v>0.73234390992835208</v>
      </c>
      <c r="G24" s="268"/>
      <c r="H24" s="224"/>
      <c r="I24" s="224"/>
      <c r="J24" s="224"/>
      <c r="K24" s="224"/>
    </row>
    <row r="25" spans="1:11" s="287" customFormat="1" ht="25.5">
      <c r="A25" s="280" t="s">
        <v>101</v>
      </c>
      <c r="B25" s="282" t="s">
        <v>375</v>
      </c>
      <c r="C25" s="282" t="s">
        <v>100</v>
      </c>
      <c r="D25" s="288"/>
      <c r="E25" s="288"/>
      <c r="F25" s="289"/>
      <c r="G25" s="268"/>
      <c r="H25" s="224"/>
      <c r="I25" s="224"/>
      <c r="J25" s="224"/>
      <c r="K25" s="224"/>
    </row>
    <row r="26" spans="1:11" s="287" customFormat="1" ht="25.5">
      <c r="A26" s="280" t="s">
        <v>103</v>
      </c>
      <c r="B26" s="282" t="s">
        <v>542</v>
      </c>
      <c r="C26" s="282"/>
      <c r="D26" s="288"/>
      <c r="E26" s="288"/>
      <c r="F26" s="289"/>
      <c r="G26" s="268"/>
      <c r="H26" s="224"/>
      <c r="I26" s="224"/>
      <c r="J26" s="224"/>
      <c r="K26" s="224"/>
    </row>
    <row r="27" spans="1:11" s="287" customFormat="1" ht="25.5">
      <c r="A27" s="280" t="s">
        <v>105</v>
      </c>
      <c r="B27" s="282" t="s">
        <v>376</v>
      </c>
      <c r="C27" s="282" t="s">
        <v>102</v>
      </c>
      <c r="D27" s="291">
        <v>3801500000</v>
      </c>
      <c r="E27" s="291">
        <v>2710040000</v>
      </c>
      <c r="F27" s="289">
        <v>0.72453478920068648</v>
      </c>
      <c r="G27" s="268"/>
      <c r="H27" s="224"/>
      <c r="I27" s="224"/>
      <c r="J27" s="224"/>
      <c r="K27" s="224"/>
    </row>
    <row r="28" spans="1:11" s="287" customFormat="1" ht="25.5">
      <c r="A28" s="280" t="s">
        <v>107</v>
      </c>
      <c r="B28" s="282" t="s">
        <v>377</v>
      </c>
      <c r="C28" s="282" t="s">
        <v>104</v>
      </c>
      <c r="D28" s="288"/>
      <c r="E28" s="288"/>
      <c r="F28" s="289"/>
      <c r="G28" s="268"/>
      <c r="H28" s="224"/>
      <c r="I28" s="224"/>
      <c r="J28" s="224"/>
      <c r="K28" s="224"/>
    </row>
    <row r="29" spans="1:11" s="287" customFormat="1" ht="25.5">
      <c r="A29" s="280" t="s">
        <v>514</v>
      </c>
      <c r="B29" s="282" t="s">
        <v>378</v>
      </c>
      <c r="C29" s="282" t="s">
        <v>106</v>
      </c>
      <c r="D29" s="288"/>
      <c r="E29" s="288"/>
      <c r="F29" s="289"/>
      <c r="G29" s="268"/>
      <c r="H29" s="224"/>
      <c r="I29" s="224"/>
      <c r="J29" s="224"/>
      <c r="K29" s="224"/>
    </row>
    <row r="30" spans="1:11" s="294" customFormat="1" ht="25.5">
      <c r="A30" s="292" t="s">
        <v>515</v>
      </c>
      <c r="B30" s="281" t="s">
        <v>249</v>
      </c>
      <c r="C30" s="281" t="s">
        <v>108</v>
      </c>
      <c r="D30" s="293">
        <v>92671916500</v>
      </c>
      <c r="E30" s="293">
        <v>99969551516</v>
      </c>
      <c r="F30" s="289">
        <v>0.85606128801657755</v>
      </c>
      <c r="G30" s="268"/>
      <c r="H30" s="224"/>
      <c r="I30" s="224"/>
      <c r="J30" s="224"/>
      <c r="K30" s="224"/>
    </row>
    <row r="31" spans="1:11" s="287" customFormat="1" ht="25.5">
      <c r="A31" s="292" t="s">
        <v>56</v>
      </c>
      <c r="B31" s="281" t="s">
        <v>250</v>
      </c>
      <c r="C31" s="282" t="s">
        <v>109</v>
      </c>
      <c r="D31" s="288"/>
      <c r="E31" s="288"/>
      <c r="F31" s="289"/>
      <c r="G31" s="268"/>
      <c r="H31" s="224"/>
      <c r="I31" s="224"/>
      <c r="J31" s="224"/>
      <c r="K31" s="224"/>
    </row>
    <row r="32" spans="1:11" s="287" customFormat="1" ht="38.25">
      <c r="A32" s="292" t="s">
        <v>110</v>
      </c>
      <c r="B32" s="281" t="s">
        <v>516</v>
      </c>
      <c r="C32" s="282"/>
      <c r="D32" s="288"/>
      <c r="E32" s="288"/>
      <c r="F32" s="289"/>
      <c r="G32" s="268"/>
      <c r="H32" s="224"/>
      <c r="I32" s="224"/>
      <c r="J32" s="224"/>
      <c r="K32" s="224"/>
    </row>
    <row r="33" spans="1:11" s="287" customFormat="1" ht="25.5">
      <c r="A33" s="292" t="s">
        <v>112</v>
      </c>
      <c r="B33" s="281" t="s">
        <v>379</v>
      </c>
      <c r="C33" s="281" t="s">
        <v>111</v>
      </c>
      <c r="D33" s="291">
        <v>2874000000</v>
      </c>
      <c r="E33" s="291">
        <v>6763600000</v>
      </c>
      <c r="F33" s="289">
        <v>0.1864188606071456</v>
      </c>
      <c r="G33" s="268"/>
      <c r="H33" s="224"/>
      <c r="I33" s="224"/>
      <c r="J33" s="224"/>
      <c r="K33" s="224"/>
    </row>
    <row r="34" spans="1:11" s="287" customFormat="1" ht="25.5">
      <c r="A34" s="280"/>
      <c r="B34" s="290" t="s">
        <v>544</v>
      </c>
      <c r="C34" s="282" t="s">
        <v>238</v>
      </c>
      <c r="D34" s="291">
        <v>2874000000</v>
      </c>
      <c r="E34" s="291">
        <v>6763600000</v>
      </c>
      <c r="F34" s="289"/>
      <c r="G34" s="286"/>
      <c r="H34" s="224"/>
      <c r="I34" s="224"/>
      <c r="J34" s="224"/>
      <c r="K34" s="224"/>
    </row>
    <row r="35" spans="1:11" s="287" customFormat="1" ht="25.5">
      <c r="A35" s="280"/>
      <c r="B35" s="290" t="s">
        <v>380</v>
      </c>
      <c r="C35" s="282" t="s">
        <v>251</v>
      </c>
      <c r="E35" s="291"/>
      <c r="F35" s="289"/>
      <c r="G35" s="286"/>
      <c r="H35" s="224"/>
      <c r="I35" s="224"/>
      <c r="J35" s="224"/>
      <c r="K35" s="224"/>
    </row>
    <row r="36" spans="1:11" s="287" customFormat="1" ht="25.5">
      <c r="A36" s="292" t="s">
        <v>114</v>
      </c>
      <c r="B36" s="281" t="s">
        <v>381</v>
      </c>
      <c r="C36" s="281" t="s">
        <v>113</v>
      </c>
      <c r="D36" s="293">
        <v>313148455</v>
      </c>
      <c r="E36" s="293">
        <v>480735835</v>
      </c>
      <c r="F36" s="289">
        <v>0.27422794790506383</v>
      </c>
      <c r="G36" s="268"/>
      <c r="H36" s="224"/>
      <c r="I36" s="224"/>
      <c r="J36" s="224"/>
      <c r="K36" s="224"/>
    </row>
    <row r="37" spans="1:11" s="287" customFormat="1" ht="25.5">
      <c r="A37" s="280"/>
      <c r="B37" s="282" t="s">
        <v>382</v>
      </c>
      <c r="C37" s="282" t="s">
        <v>239</v>
      </c>
      <c r="D37" s="288">
        <v>60509765</v>
      </c>
      <c r="E37" s="288">
        <v>191061383</v>
      </c>
      <c r="F37" s="289">
        <v>0.40785940646782604</v>
      </c>
      <c r="G37" s="268"/>
      <c r="H37" s="224"/>
      <c r="I37" s="224"/>
      <c r="J37" s="224"/>
      <c r="K37" s="224"/>
    </row>
    <row r="38" spans="1:11" s="287" customFormat="1" ht="25.5">
      <c r="A38" s="280"/>
      <c r="B38" s="282" t="s">
        <v>383</v>
      </c>
      <c r="C38" s="282" t="s">
        <v>240</v>
      </c>
      <c r="D38" s="288">
        <v>22250597</v>
      </c>
      <c r="E38" s="288">
        <v>46065492</v>
      </c>
      <c r="F38" s="289">
        <v>3.4556599956373502E-2</v>
      </c>
      <c r="G38" s="268"/>
      <c r="H38" s="224"/>
      <c r="I38" s="224"/>
      <c r="J38" s="224"/>
      <c r="K38" s="224"/>
    </row>
    <row r="39" spans="1:11" s="287" customFormat="1" ht="25.5">
      <c r="A39" s="280"/>
      <c r="B39" s="282" t="s">
        <v>272</v>
      </c>
      <c r="C39" s="282" t="s">
        <v>181</v>
      </c>
      <c r="D39" s="288"/>
      <c r="E39" s="288"/>
      <c r="F39" s="289"/>
      <c r="G39" s="268"/>
      <c r="H39" s="224"/>
      <c r="I39" s="224"/>
      <c r="J39" s="224"/>
      <c r="K39" s="224"/>
    </row>
    <row r="40" spans="1:11" s="287" customFormat="1" ht="25.5">
      <c r="A40" s="280"/>
      <c r="B40" s="282" t="s">
        <v>384</v>
      </c>
      <c r="C40" s="282" t="s">
        <v>185</v>
      </c>
      <c r="D40" s="288">
        <v>45000000</v>
      </c>
      <c r="E40" s="288">
        <v>30000000</v>
      </c>
      <c r="F40" s="289">
        <v>1</v>
      </c>
      <c r="G40" s="268"/>
      <c r="H40" s="224"/>
      <c r="I40" s="224"/>
      <c r="J40" s="224"/>
      <c r="K40" s="224"/>
    </row>
    <row r="41" spans="1:11" s="287" customFormat="1" ht="38.25">
      <c r="A41" s="280"/>
      <c r="B41" s="282" t="s">
        <v>441</v>
      </c>
      <c r="C41" s="282" t="s">
        <v>182</v>
      </c>
      <c r="D41" s="288"/>
      <c r="E41" s="288"/>
      <c r="F41" s="289"/>
      <c r="G41" s="268"/>
      <c r="H41" s="224"/>
      <c r="I41" s="224"/>
      <c r="J41" s="224"/>
      <c r="K41" s="224"/>
    </row>
    <row r="42" spans="1:11" s="287" customFormat="1" ht="25.5">
      <c r="A42" s="280"/>
      <c r="B42" s="282" t="s">
        <v>275</v>
      </c>
      <c r="C42" s="282" t="s">
        <v>188</v>
      </c>
      <c r="D42" s="288">
        <v>6338532</v>
      </c>
      <c r="E42" s="288">
        <v>1277744</v>
      </c>
      <c r="F42" s="289">
        <v>0.86858487498319636</v>
      </c>
      <c r="G42" s="268"/>
      <c r="H42" s="224"/>
      <c r="I42" s="224"/>
      <c r="J42" s="224"/>
      <c r="K42" s="224"/>
    </row>
    <row r="43" spans="1:11" s="287" customFormat="1" ht="25.5">
      <c r="A43" s="280"/>
      <c r="B43" s="282" t="s">
        <v>273</v>
      </c>
      <c r="C43" s="282" t="s">
        <v>184</v>
      </c>
      <c r="D43" s="288">
        <v>88542473</v>
      </c>
      <c r="E43" s="288">
        <v>91752715</v>
      </c>
      <c r="F43" s="289">
        <v>1.0133857143203768</v>
      </c>
      <c r="G43" s="268"/>
      <c r="H43" s="224"/>
      <c r="I43" s="224"/>
      <c r="J43" s="224"/>
      <c r="K43" s="224"/>
    </row>
    <row r="44" spans="1:11" s="287" customFormat="1" ht="25.5">
      <c r="A44" s="280"/>
      <c r="B44" s="282" t="s">
        <v>274</v>
      </c>
      <c r="C44" s="282" t="s">
        <v>183</v>
      </c>
      <c r="D44" s="288"/>
      <c r="E44" s="288">
        <v>21341544</v>
      </c>
      <c r="F44" s="289">
        <v>0</v>
      </c>
      <c r="G44" s="268"/>
      <c r="H44" s="224"/>
      <c r="I44" s="224"/>
      <c r="J44" s="224"/>
      <c r="K44" s="224"/>
    </row>
    <row r="45" spans="1:11" s="287" customFormat="1" ht="25.5">
      <c r="A45" s="280"/>
      <c r="B45" s="282" t="s">
        <v>385</v>
      </c>
      <c r="C45" s="282" t="s">
        <v>187</v>
      </c>
      <c r="D45" s="288">
        <v>5500000</v>
      </c>
      <c r="E45" s="288">
        <v>5500000</v>
      </c>
      <c r="F45" s="289">
        <v>1</v>
      </c>
      <c r="G45" s="268"/>
      <c r="H45" s="224"/>
      <c r="I45" s="224"/>
      <c r="J45" s="224"/>
      <c r="K45" s="224"/>
    </row>
    <row r="46" spans="1:11" s="287" customFormat="1" ht="25.5">
      <c r="A46" s="280"/>
      <c r="B46" s="282" t="s">
        <v>386</v>
      </c>
      <c r="C46" s="282" t="s">
        <v>227</v>
      </c>
      <c r="D46" s="288">
        <v>16500000</v>
      </c>
      <c r="E46" s="288">
        <v>16500000</v>
      </c>
      <c r="F46" s="289">
        <v>1</v>
      </c>
      <c r="G46" s="268"/>
      <c r="H46" s="224"/>
      <c r="I46" s="224"/>
      <c r="J46" s="224"/>
      <c r="K46" s="224"/>
    </row>
    <row r="47" spans="1:11" s="287" customFormat="1" ht="25.5">
      <c r="A47" s="280"/>
      <c r="B47" s="282" t="s">
        <v>387</v>
      </c>
      <c r="C47" s="282" t="s">
        <v>190</v>
      </c>
      <c r="D47" s="288">
        <v>13200000</v>
      </c>
      <c r="E47" s="288">
        <v>13200000</v>
      </c>
      <c r="F47" s="289">
        <v>1</v>
      </c>
      <c r="G47" s="268"/>
      <c r="H47" s="224"/>
      <c r="I47" s="224"/>
      <c r="J47" s="224"/>
      <c r="K47" s="224"/>
    </row>
    <row r="48" spans="1:11" s="287" customFormat="1" ht="25.5">
      <c r="A48" s="280"/>
      <c r="B48" s="282" t="s">
        <v>277</v>
      </c>
      <c r="C48" s="282" t="s">
        <v>186</v>
      </c>
      <c r="D48" s="288"/>
      <c r="E48" s="288">
        <v>47727900</v>
      </c>
      <c r="F48" s="289">
        <v>0</v>
      </c>
      <c r="G48" s="268"/>
      <c r="H48" s="224"/>
      <c r="I48" s="224"/>
      <c r="J48" s="224"/>
      <c r="K48" s="224"/>
    </row>
    <row r="49" spans="1:11" s="287" customFormat="1" ht="25.5">
      <c r="A49" s="280"/>
      <c r="B49" s="282" t="s">
        <v>388</v>
      </c>
      <c r="C49" s="282" t="s">
        <v>189</v>
      </c>
      <c r="D49" s="291"/>
      <c r="E49" s="291"/>
      <c r="F49" s="289"/>
      <c r="G49" s="268"/>
      <c r="H49" s="224"/>
      <c r="I49" s="224"/>
      <c r="J49" s="224"/>
      <c r="K49" s="224"/>
    </row>
    <row r="50" spans="1:11" s="287" customFormat="1" ht="51">
      <c r="A50" s="280"/>
      <c r="B50" s="282" t="s">
        <v>276</v>
      </c>
      <c r="C50" s="282" t="s">
        <v>431</v>
      </c>
      <c r="D50" s="291">
        <v>51301793</v>
      </c>
      <c r="E50" s="291">
        <v>5888053</v>
      </c>
      <c r="F50" s="289">
        <v>0.71135567117292653</v>
      </c>
      <c r="G50" s="268"/>
      <c r="H50" s="224"/>
      <c r="I50" s="224"/>
      <c r="J50" s="224"/>
      <c r="K50" s="224"/>
    </row>
    <row r="51" spans="1:11" s="287" customFormat="1" ht="25.5">
      <c r="A51" s="280"/>
      <c r="B51" s="282" t="s">
        <v>433</v>
      </c>
      <c r="C51" s="282" t="s">
        <v>432</v>
      </c>
      <c r="D51" s="291">
        <v>2002645</v>
      </c>
      <c r="E51" s="291">
        <v>7578912</v>
      </c>
      <c r="F51" s="289">
        <v>7.3449061601678037E-2</v>
      </c>
      <c r="G51" s="268"/>
      <c r="H51" s="224"/>
      <c r="I51" s="224"/>
      <c r="J51" s="224"/>
      <c r="K51" s="224"/>
    </row>
    <row r="52" spans="1:11" s="287" customFormat="1" ht="25.5">
      <c r="A52" s="280"/>
      <c r="B52" s="282" t="s">
        <v>434</v>
      </c>
      <c r="C52" s="282" t="s">
        <v>442</v>
      </c>
      <c r="D52" s="291">
        <v>2002650</v>
      </c>
      <c r="E52" s="291">
        <v>2842092</v>
      </c>
      <c r="F52" s="289">
        <v>0.32305433423367735</v>
      </c>
      <c r="G52" s="268"/>
      <c r="H52" s="224"/>
      <c r="I52" s="224"/>
      <c r="J52" s="224"/>
      <c r="K52" s="224"/>
    </row>
    <row r="53" spans="1:11" s="287" customFormat="1" ht="25.5">
      <c r="A53" s="280"/>
      <c r="B53" s="282" t="s">
        <v>430</v>
      </c>
      <c r="C53" s="282" t="s">
        <v>443</v>
      </c>
      <c r="D53" s="288"/>
      <c r="E53" s="288"/>
      <c r="F53" s="289"/>
      <c r="G53" s="268"/>
      <c r="H53" s="224"/>
      <c r="I53" s="224"/>
      <c r="J53" s="224"/>
      <c r="K53" s="224"/>
    </row>
    <row r="54" spans="1:11" s="287" customFormat="1" ht="25.5">
      <c r="A54" s="292" t="s">
        <v>517</v>
      </c>
      <c r="B54" s="281" t="s">
        <v>389</v>
      </c>
      <c r="C54" s="281" t="s">
        <v>115</v>
      </c>
      <c r="D54" s="293">
        <v>3187148455</v>
      </c>
      <c r="E54" s="293">
        <v>7244335835</v>
      </c>
      <c r="F54" s="289">
        <v>0.19247434054863341</v>
      </c>
      <c r="G54" s="268"/>
      <c r="H54" s="224"/>
      <c r="I54" s="224"/>
      <c r="J54" s="224"/>
      <c r="K54" s="224"/>
    </row>
    <row r="55" spans="1:11" s="287" customFormat="1" ht="25.5">
      <c r="A55" s="280"/>
      <c r="B55" s="295" t="s">
        <v>518</v>
      </c>
      <c r="C55" s="282" t="s">
        <v>116</v>
      </c>
      <c r="D55" s="293">
        <v>89484768045</v>
      </c>
      <c r="E55" s="293">
        <v>92725215681</v>
      </c>
      <c r="F55" s="289">
        <v>0.97589570826718586</v>
      </c>
      <c r="G55" s="268"/>
      <c r="H55" s="224"/>
      <c r="I55" s="224"/>
      <c r="J55" s="224"/>
      <c r="K55" s="224"/>
    </row>
    <row r="56" spans="1:11" s="287" customFormat="1" ht="25.5">
      <c r="A56" s="280"/>
      <c r="B56" s="290" t="s">
        <v>390</v>
      </c>
      <c r="C56" s="282" t="s">
        <v>117</v>
      </c>
      <c r="D56" s="296">
        <v>7102910.4199999999</v>
      </c>
      <c r="E56" s="296">
        <v>7526061.0700000003</v>
      </c>
      <c r="F56" s="289">
        <v>1.0450514625920966</v>
      </c>
      <c r="G56" s="297"/>
      <c r="H56" s="224"/>
      <c r="I56" s="224"/>
      <c r="J56" s="224"/>
      <c r="K56" s="224"/>
    </row>
    <row r="57" spans="1:11" s="287" customFormat="1" ht="25.5">
      <c r="A57" s="280"/>
      <c r="B57" s="290" t="s">
        <v>391</v>
      </c>
      <c r="C57" s="282" t="s">
        <v>118</v>
      </c>
      <c r="D57" s="296">
        <v>12598.32</v>
      </c>
      <c r="E57" s="296">
        <v>12320.55</v>
      </c>
      <c r="F57" s="289">
        <v>0.93382521352981851</v>
      </c>
      <c r="G57" s="297"/>
      <c r="H57" s="224"/>
      <c r="I57" s="224"/>
      <c r="J57" s="224"/>
      <c r="K57" s="224"/>
    </row>
    <row r="58" spans="1:11">
      <c r="A58" s="298"/>
      <c r="B58" s="299"/>
      <c r="C58" s="300"/>
      <c r="D58" s="301"/>
      <c r="E58" s="302"/>
      <c r="F58" s="303"/>
    </row>
    <row r="59" spans="1:11" ht="11.25" customHeight="1">
      <c r="A59" s="228"/>
      <c r="B59" s="304"/>
      <c r="C59" s="228"/>
      <c r="D59" s="305"/>
      <c r="E59" s="306"/>
      <c r="F59" s="307"/>
    </row>
    <row r="60" spans="1:11">
      <c r="A60" s="308" t="s">
        <v>619</v>
      </c>
      <c r="B60" s="228"/>
      <c r="C60" s="309"/>
      <c r="D60" s="411" t="s">
        <v>620</v>
      </c>
      <c r="E60" s="411"/>
      <c r="F60" s="411"/>
    </row>
    <row r="61" spans="1:11">
      <c r="A61" s="310" t="s">
        <v>176</v>
      </c>
      <c r="B61" s="228"/>
      <c r="C61" s="309"/>
      <c r="D61" s="412" t="s">
        <v>177</v>
      </c>
      <c r="E61" s="412"/>
      <c r="F61" s="412"/>
    </row>
    <row r="62" spans="1:11">
      <c r="A62" s="228"/>
      <c r="B62" s="228"/>
      <c r="C62" s="309"/>
      <c r="D62" s="309"/>
      <c r="E62" s="306"/>
      <c r="F62" s="307"/>
    </row>
    <row r="63" spans="1:11">
      <c r="A63" s="228"/>
      <c r="B63" s="228"/>
      <c r="C63" s="309"/>
      <c r="D63" s="309"/>
      <c r="E63" s="306"/>
      <c r="F63" s="307"/>
    </row>
    <row r="64" spans="1:11">
      <c r="A64" s="228"/>
      <c r="B64" s="228"/>
      <c r="C64" s="309"/>
      <c r="D64" s="309"/>
      <c r="E64" s="306"/>
      <c r="F64" s="307"/>
    </row>
    <row r="65" spans="1:6">
      <c r="A65" s="228"/>
      <c r="B65" s="228"/>
      <c r="C65" s="309"/>
      <c r="D65" s="309"/>
      <c r="E65" s="306"/>
      <c r="F65" s="307"/>
    </row>
    <row r="66" spans="1:6">
      <c r="A66" s="228"/>
      <c r="B66" s="228"/>
      <c r="C66" s="309"/>
      <c r="D66" s="309"/>
      <c r="E66" s="306"/>
      <c r="F66" s="307"/>
    </row>
    <row r="67" spans="1:6">
      <c r="A67" s="228"/>
      <c r="B67" s="228"/>
      <c r="C67" s="309"/>
      <c r="D67" s="309"/>
      <c r="E67" s="306"/>
      <c r="F67" s="307"/>
    </row>
    <row r="68" spans="1:6">
      <c r="A68" s="228"/>
      <c r="B68" s="228"/>
      <c r="C68" s="309"/>
      <c r="D68" s="309"/>
      <c r="E68" s="306"/>
      <c r="F68" s="307"/>
    </row>
    <row r="69" spans="1:6">
      <c r="A69" s="228"/>
      <c r="B69" s="228"/>
      <c r="C69" s="309"/>
      <c r="D69" s="309"/>
      <c r="E69" s="306"/>
      <c r="F69" s="307"/>
    </row>
    <row r="70" spans="1:6">
      <c r="A70" s="261"/>
      <c r="B70" s="261"/>
      <c r="C70" s="309"/>
      <c r="D70" s="262"/>
      <c r="E70" s="311"/>
      <c r="F70" s="312"/>
    </row>
    <row r="71" spans="1:6">
      <c r="A71" s="255" t="s">
        <v>236</v>
      </c>
      <c r="B71" s="228"/>
      <c r="C71" s="309"/>
      <c r="D71" s="258" t="s">
        <v>450</v>
      </c>
      <c r="E71" s="306"/>
      <c r="F71" s="307"/>
    </row>
    <row r="72" spans="1:6">
      <c r="A72" s="255" t="s">
        <v>602</v>
      </c>
      <c r="B72" s="228"/>
      <c r="C72" s="309"/>
      <c r="D72" s="258"/>
      <c r="E72" s="306"/>
      <c r="F72" s="307"/>
    </row>
    <row r="73" spans="1:6">
      <c r="A73" s="228" t="s">
        <v>237</v>
      </c>
      <c r="B73" s="228"/>
      <c r="C73" s="309"/>
      <c r="D73" s="257"/>
      <c r="E73" s="306"/>
      <c r="F73" s="307"/>
    </row>
  </sheetData>
  <mergeCells count="14">
    <mergeCell ref="D60:F60"/>
    <mergeCell ref="D61:F61"/>
    <mergeCell ref="A10:B10"/>
    <mergeCell ref="C10:F10"/>
    <mergeCell ref="A3:F4"/>
    <mergeCell ref="A9:B9"/>
    <mergeCell ref="C9:F9"/>
    <mergeCell ref="A1:F1"/>
    <mergeCell ref="A2:F2"/>
    <mergeCell ref="A8:B8"/>
    <mergeCell ref="C8:F8"/>
    <mergeCell ref="A5:F5"/>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view="pageBreakPreview" topLeftCell="A43" zoomScaleNormal="100" zoomScaleSheetLayoutView="100" workbookViewId="0">
      <selection activeCell="D50" sqref="D50"/>
    </sheetView>
  </sheetViews>
  <sheetFormatPr defaultColWidth="9.140625" defaultRowHeight="12.75"/>
  <cols>
    <col min="1" max="1" width="7.140625" style="269" customWidth="1"/>
    <col min="2" max="2" width="48.5703125" style="269" customWidth="1"/>
    <col min="3" max="3" width="9.140625" style="269"/>
    <col min="4" max="6" width="19.85546875" style="313" customWidth="1"/>
    <col min="7" max="7" width="14.5703125" style="315" bestFit="1" customWidth="1"/>
    <col min="8" max="16384" width="9.140625" style="269"/>
  </cols>
  <sheetData>
    <row r="1" spans="1:9" ht="23.25" customHeight="1">
      <c r="A1" s="402" t="s">
        <v>511</v>
      </c>
      <c r="B1" s="402"/>
      <c r="C1" s="402"/>
      <c r="D1" s="402"/>
      <c r="E1" s="402"/>
      <c r="F1" s="402"/>
    </row>
    <row r="2" spans="1:9" ht="33" customHeight="1">
      <c r="A2" s="403" t="s">
        <v>519</v>
      </c>
      <c r="B2" s="403"/>
      <c r="C2" s="403"/>
      <c r="D2" s="403"/>
      <c r="E2" s="403"/>
      <c r="F2" s="403"/>
    </row>
    <row r="3" spans="1:9" ht="15" customHeight="1">
      <c r="A3" s="404" t="s">
        <v>262</v>
      </c>
      <c r="B3" s="404"/>
      <c r="C3" s="404"/>
      <c r="D3" s="404"/>
      <c r="E3" s="404"/>
      <c r="F3" s="404"/>
    </row>
    <row r="4" spans="1:9">
      <c r="A4" s="404"/>
      <c r="B4" s="404"/>
      <c r="C4" s="404"/>
      <c r="D4" s="404"/>
      <c r="E4" s="404"/>
      <c r="F4" s="404"/>
    </row>
    <row r="5" spans="1:9">
      <c r="A5" s="410" t="s">
        <v>665</v>
      </c>
      <c r="B5" s="410"/>
      <c r="C5" s="410"/>
      <c r="D5" s="410"/>
      <c r="E5" s="410"/>
      <c r="F5" s="410"/>
    </row>
    <row r="6" spans="1:9">
      <c r="A6" s="375"/>
      <c r="B6" s="375"/>
      <c r="C6" s="375"/>
      <c r="D6" s="375"/>
      <c r="E6" s="375"/>
      <c r="F6" s="228"/>
    </row>
    <row r="7" spans="1:9" ht="30" customHeight="1">
      <c r="A7" s="397" t="s">
        <v>244</v>
      </c>
      <c r="B7" s="397"/>
      <c r="C7" s="397" t="s">
        <v>615</v>
      </c>
      <c r="D7" s="397"/>
      <c r="E7" s="397"/>
      <c r="F7" s="397"/>
    </row>
    <row r="8" spans="1:9" ht="30" customHeight="1">
      <c r="A8" s="397" t="s">
        <v>242</v>
      </c>
      <c r="B8" s="397"/>
      <c r="C8" s="397" t="s">
        <v>449</v>
      </c>
      <c r="D8" s="397"/>
      <c r="E8" s="397"/>
      <c r="F8" s="397"/>
    </row>
    <row r="9" spans="1:9" ht="30" customHeight="1">
      <c r="A9" s="396" t="s">
        <v>241</v>
      </c>
      <c r="B9" s="396"/>
      <c r="C9" s="396" t="s">
        <v>243</v>
      </c>
      <c r="D9" s="396"/>
      <c r="E9" s="396"/>
      <c r="F9" s="396"/>
    </row>
    <row r="10" spans="1:9" ht="30" customHeight="1">
      <c r="A10" s="396" t="s">
        <v>245</v>
      </c>
      <c r="B10" s="396"/>
      <c r="C10" s="396" t="s">
        <v>667</v>
      </c>
      <c r="D10" s="396"/>
      <c r="E10" s="396"/>
      <c r="F10" s="396"/>
    </row>
    <row r="11" spans="1:9" ht="24" customHeight="1">
      <c r="A11" s="373"/>
      <c r="B11" s="373"/>
      <c r="C11" s="373"/>
      <c r="D11" s="373"/>
      <c r="E11" s="373"/>
      <c r="F11" s="373"/>
    </row>
    <row r="12" spans="1:9" ht="21" customHeight="1">
      <c r="A12" s="273" t="s">
        <v>264</v>
      </c>
      <c r="D12" s="274"/>
      <c r="E12" s="274"/>
      <c r="F12" s="274"/>
    </row>
    <row r="13" spans="1:9" ht="38.25">
      <c r="A13" s="277" t="s">
        <v>197</v>
      </c>
      <c r="B13" s="277" t="s">
        <v>173</v>
      </c>
      <c r="C13" s="277" t="s">
        <v>199</v>
      </c>
      <c r="D13" s="316" t="s">
        <v>286</v>
      </c>
      <c r="E13" s="316" t="s">
        <v>287</v>
      </c>
      <c r="F13" s="316" t="s">
        <v>228</v>
      </c>
    </row>
    <row r="14" spans="1:9" s="320" customFormat="1" ht="25.5">
      <c r="A14" s="317" t="s">
        <v>46</v>
      </c>
      <c r="B14" s="281" t="s">
        <v>392</v>
      </c>
      <c r="C14" s="281" t="s">
        <v>119</v>
      </c>
      <c r="D14" s="293">
        <v>209373927</v>
      </c>
      <c r="E14" s="293">
        <v>223918686</v>
      </c>
      <c r="F14" s="293">
        <v>762569426</v>
      </c>
      <c r="G14" s="318"/>
      <c r="H14" s="319"/>
      <c r="I14" s="319"/>
    </row>
    <row r="15" spans="1:9" s="320" customFormat="1" ht="25.5">
      <c r="A15" s="321">
        <v>1</v>
      </c>
      <c r="B15" s="282" t="s">
        <v>545</v>
      </c>
      <c r="C15" s="281"/>
      <c r="D15" s="293"/>
      <c r="E15" s="293"/>
      <c r="F15" s="293"/>
      <c r="G15" s="318"/>
      <c r="H15" s="319"/>
      <c r="I15" s="319"/>
    </row>
    <row r="16" spans="1:9" s="324" customFormat="1" ht="25.5">
      <c r="A16" s="321">
        <v>2</v>
      </c>
      <c r="B16" s="282" t="s">
        <v>393</v>
      </c>
      <c r="C16" s="282" t="s">
        <v>120</v>
      </c>
      <c r="D16" s="322">
        <v>207670600</v>
      </c>
      <c r="E16" s="322">
        <v>221900000</v>
      </c>
      <c r="F16" s="288">
        <v>753860600</v>
      </c>
      <c r="G16" s="323"/>
    </row>
    <row r="17" spans="1:9" s="324" customFormat="1" ht="25.5">
      <c r="A17" s="321">
        <v>3</v>
      </c>
      <c r="B17" s="282" t="s">
        <v>394</v>
      </c>
      <c r="C17" s="282" t="s">
        <v>121</v>
      </c>
      <c r="D17" s="288">
        <v>1703327</v>
      </c>
      <c r="E17" s="288">
        <v>2018686</v>
      </c>
      <c r="F17" s="288">
        <v>8708826</v>
      </c>
      <c r="G17" s="323"/>
    </row>
    <row r="18" spans="1:9" s="324" customFormat="1" ht="25.5">
      <c r="A18" s="321">
        <v>4</v>
      </c>
      <c r="B18" s="282" t="s">
        <v>395</v>
      </c>
      <c r="C18" s="282" t="s">
        <v>122</v>
      </c>
      <c r="D18" s="293"/>
      <c r="E18" s="293"/>
      <c r="F18" s="293"/>
      <c r="G18" s="323"/>
    </row>
    <row r="19" spans="1:9" s="320" customFormat="1" ht="25.5">
      <c r="A19" s="317" t="s">
        <v>56</v>
      </c>
      <c r="B19" s="281" t="s">
        <v>396</v>
      </c>
      <c r="C19" s="281" t="s">
        <v>123</v>
      </c>
      <c r="D19" s="293">
        <v>249005348</v>
      </c>
      <c r="E19" s="293">
        <v>332911130</v>
      </c>
      <c r="F19" s="293">
        <v>1514749922</v>
      </c>
      <c r="G19" s="318"/>
      <c r="H19" s="319"/>
      <c r="I19" s="319"/>
    </row>
    <row r="20" spans="1:9" s="324" customFormat="1" ht="25.5">
      <c r="A20" s="321">
        <v>1</v>
      </c>
      <c r="B20" s="282" t="s">
        <v>397</v>
      </c>
      <c r="C20" s="282" t="s">
        <v>124</v>
      </c>
      <c r="D20" s="288">
        <v>88542473</v>
      </c>
      <c r="E20" s="288">
        <v>91752715</v>
      </c>
      <c r="F20" s="288">
        <v>530854931</v>
      </c>
      <c r="G20" s="323"/>
    </row>
    <row r="21" spans="1:9" s="324" customFormat="1" ht="25.5">
      <c r="A21" s="321">
        <v>2</v>
      </c>
      <c r="B21" s="282" t="s">
        <v>398</v>
      </c>
      <c r="C21" s="282" t="s">
        <v>125</v>
      </c>
      <c r="D21" s="288">
        <v>26798628</v>
      </c>
      <c r="E21" s="288">
        <v>26841544</v>
      </c>
      <c r="F21" s="288">
        <v>157578147</v>
      </c>
      <c r="G21" s="323"/>
    </row>
    <row r="22" spans="1:9" s="324" customFormat="1" ht="25.5">
      <c r="A22" s="321"/>
      <c r="B22" s="325" t="s">
        <v>252</v>
      </c>
      <c r="C22" s="282" t="s">
        <v>193</v>
      </c>
      <c r="D22" s="288">
        <v>20000000</v>
      </c>
      <c r="E22" s="288">
        <v>20000000</v>
      </c>
      <c r="F22" s="288">
        <v>120000000</v>
      </c>
      <c r="G22" s="323"/>
    </row>
    <row r="23" spans="1:9" s="324" customFormat="1" ht="25.5">
      <c r="A23" s="321"/>
      <c r="B23" s="325" t="s">
        <v>253</v>
      </c>
      <c r="C23" s="282" t="s">
        <v>194</v>
      </c>
      <c r="D23" s="288">
        <v>1298628</v>
      </c>
      <c r="E23" s="288">
        <v>1341544</v>
      </c>
      <c r="F23" s="288">
        <v>4578147</v>
      </c>
      <c r="G23" s="323"/>
    </row>
    <row r="24" spans="1:9" s="324" customFormat="1" ht="25.5">
      <c r="A24" s="321"/>
      <c r="B24" s="325" t="s">
        <v>254</v>
      </c>
      <c r="C24" s="282" t="s">
        <v>229</v>
      </c>
      <c r="D24" s="288">
        <v>5500000</v>
      </c>
      <c r="E24" s="288">
        <v>5500000</v>
      </c>
      <c r="F24" s="288">
        <v>33000000</v>
      </c>
      <c r="G24" s="323"/>
    </row>
    <row r="25" spans="1:9" s="324" customFormat="1" ht="63.75">
      <c r="A25" s="321">
        <v>3</v>
      </c>
      <c r="B25" s="326" t="s">
        <v>520</v>
      </c>
      <c r="C25" s="282" t="s">
        <v>126</v>
      </c>
      <c r="D25" s="288">
        <v>29700000</v>
      </c>
      <c r="E25" s="288">
        <v>29700000</v>
      </c>
      <c r="F25" s="288">
        <v>178200000</v>
      </c>
      <c r="G25" s="323"/>
    </row>
    <row r="26" spans="1:9" s="324" customFormat="1" ht="25.5">
      <c r="A26" s="321"/>
      <c r="B26" s="282" t="s">
        <v>399</v>
      </c>
      <c r="C26" s="282" t="s">
        <v>192</v>
      </c>
      <c r="D26" s="288">
        <v>16500000</v>
      </c>
      <c r="E26" s="288">
        <v>16500000</v>
      </c>
      <c r="F26" s="288">
        <v>99000000</v>
      </c>
      <c r="G26" s="323"/>
    </row>
    <row r="27" spans="1:9" s="324" customFormat="1" ht="51">
      <c r="A27" s="321"/>
      <c r="B27" s="282" t="s">
        <v>400</v>
      </c>
      <c r="C27" s="282" t="s">
        <v>195</v>
      </c>
      <c r="D27" s="288">
        <v>13200000</v>
      </c>
      <c r="E27" s="288">
        <v>13200000</v>
      </c>
      <c r="F27" s="288">
        <v>79200000</v>
      </c>
      <c r="G27" s="323"/>
    </row>
    <row r="28" spans="1:9" s="324" customFormat="1" ht="25.5">
      <c r="A28" s="321">
        <v>4</v>
      </c>
      <c r="B28" s="282" t="s">
        <v>521</v>
      </c>
      <c r="C28" s="282"/>
      <c r="D28" s="293"/>
      <c r="E28" s="293"/>
      <c r="F28" s="293"/>
      <c r="G28" s="323"/>
    </row>
    <row r="29" spans="1:9" s="324" customFormat="1" ht="25.5">
      <c r="A29" s="321">
        <v>5</v>
      </c>
      <c r="B29" s="282" t="s">
        <v>522</v>
      </c>
      <c r="C29" s="282"/>
      <c r="D29" s="293"/>
      <c r="E29" s="293"/>
      <c r="F29" s="293"/>
      <c r="G29" s="323"/>
    </row>
    <row r="30" spans="1:9" s="324" customFormat="1" ht="25.5">
      <c r="A30" s="321">
        <v>6</v>
      </c>
      <c r="B30" s="282" t="s">
        <v>401</v>
      </c>
      <c r="C30" s="282" t="s">
        <v>127</v>
      </c>
      <c r="D30" s="288"/>
      <c r="E30" s="288"/>
      <c r="F30" s="288"/>
      <c r="G30" s="323"/>
    </row>
    <row r="31" spans="1:9" s="324" customFormat="1" ht="63.75">
      <c r="A31" s="321">
        <v>7</v>
      </c>
      <c r="B31" s="282" t="s">
        <v>402</v>
      </c>
      <c r="C31" s="282" t="s">
        <v>128</v>
      </c>
      <c r="D31" s="288">
        <v>15000000</v>
      </c>
      <c r="E31" s="288">
        <v>15000000</v>
      </c>
      <c r="F31" s="288">
        <v>90000000</v>
      </c>
      <c r="G31" s="323"/>
    </row>
    <row r="32" spans="1:9" s="324" customFormat="1" ht="140.25">
      <c r="A32" s="321">
        <v>8</v>
      </c>
      <c r="B32" s="326" t="s">
        <v>403</v>
      </c>
      <c r="C32" s="282" t="s">
        <v>129</v>
      </c>
      <c r="D32" s="288"/>
      <c r="E32" s="288"/>
      <c r="F32" s="288"/>
      <c r="G32" s="323"/>
    </row>
    <row r="33" spans="1:9" s="324" customFormat="1" ht="51">
      <c r="A33" s="321">
        <v>9</v>
      </c>
      <c r="B33" s="282" t="s">
        <v>404</v>
      </c>
      <c r="C33" s="282" t="s">
        <v>130</v>
      </c>
      <c r="D33" s="288">
        <v>88911084</v>
      </c>
      <c r="E33" s="288">
        <v>169574018</v>
      </c>
      <c r="F33" s="288">
        <v>557858340</v>
      </c>
      <c r="G33" s="323"/>
    </row>
    <row r="34" spans="1:9" s="324" customFormat="1" ht="25.5">
      <c r="A34" s="321"/>
      <c r="B34" s="282" t="s">
        <v>278</v>
      </c>
      <c r="C34" s="282" t="s">
        <v>280</v>
      </c>
      <c r="D34" s="288">
        <v>68839021</v>
      </c>
      <c r="E34" s="288">
        <v>138007440</v>
      </c>
      <c r="F34" s="288">
        <v>452052753</v>
      </c>
      <c r="G34" s="323"/>
    </row>
    <row r="35" spans="1:9" s="324" customFormat="1" ht="25.5">
      <c r="A35" s="321"/>
      <c r="B35" s="282" t="s">
        <v>279</v>
      </c>
      <c r="C35" s="282" t="s">
        <v>281</v>
      </c>
      <c r="D35" s="288">
        <v>20072063</v>
      </c>
      <c r="E35" s="288">
        <v>31566578</v>
      </c>
      <c r="F35" s="288">
        <v>105805587</v>
      </c>
      <c r="G35" s="323"/>
    </row>
    <row r="36" spans="1:9" s="324" customFormat="1" ht="25.5">
      <c r="A36" s="321"/>
      <c r="B36" s="282" t="s">
        <v>439</v>
      </c>
      <c r="C36" s="282" t="s">
        <v>440</v>
      </c>
      <c r="D36" s="293"/>
      <c r="E36" s="293"/>
      <c r="F36" s="293"/>
      <c r="G36" s="323"/>
    </row>
    <row r="37" spans="1:9" s="324" customFormat="1" ht="25.5">
      <c r="A37" s="321">
        <v>10</v>
      </c>
      <c r="B37" s="282" t="s">
        <v>405</v>
      </c>
      <c r="C37" s="282" t="s">
        <v>131</v>
      </c>
      <c r="D37" s="327">
        <v>53163</v>
      </c>
      <c r="E37" s="327">
        <v>42853</v>
      </c>
      <c r="F37" s="288">
        <v>258504</v>
      </c>
      <c r="G37" s="323"/>
    </row>
    <row r="38" spans="1:9" s="324" customFormat="1" ht="25.5">
      <c r="A38" s="321"/>
      <c r="B38" s="282" t="s">
        <v>282</v>
      </c>
      <c r="C38" s="282" t="s">
        <v>132</v>
      </c>
      <c r="D38" s="288">
        <v>53163</v>
      </c>
      <c r="E38" s="288">
        <v>42853</v>
      </c>
      <c r="F38" s="288">
        <v>258504</v>
      </c>
      <c r="G38" s="323"/>
    </row>
    <row r="39" spans="1:9" s="324" customFormat="1" ht="25.5">
      <c r="A39" s="321"/>
      <c r="B39" s="282" t="s">
        <v>406</v>
      </c>
      <c r="C39" s="282" t="s">
        <v>196</v>
      </c>
      <c r="D39" s="293"/>
      <c r="E39" s="293"/>
      <c r="F39" s="288"/>
      <c r="G39" s="323"/>
    </row>
    <row r="40" spans="1:9" s="324" customFormat="1" ht="25.5">
      <c r="A40" s="321"/>
      <c r="B40" s="282" t="s">
        <v>283</v>
      </c>
      <c r="C40" s="282" t="s">
        <v>191</v>
      </c>
      <c r="D40" s="293"/>
      <c r="E40" s="293"/>
      <c r="F40" s="293"/>
      <c r="G40" s="323"/>
    </row>
    <row r="41" spans="1:9" s="324" customFormat="1" ht="25.5">
      <c r="A41" s="317" t="s">
        <v>133</v>
      </c>
      <c r="B41" s="281" t="s">
        <v>407</v>
      </c>
      <c r="C41" s="282" t="s">
        <v>134</v>
      </c>
      <c r="D41" s="328">
        <v>-39631421</v>
      </c>
      <c r="E41" s="328">
        <v>-108992444</v>
      </c>
      <c r="F41" s="328">
        <v>-752180496</v>
      </c>
      <c r="G41" s="323"/>
    </row>
    <row r="42" spans="1:9" s="324" customFormat="1" ht="25.5">
      <c r="A42" s="317" t="s">
        <v>135</v>
      </c>
      <c r="B42" s="281" t="s">
        <v>408</v>
      </c>
      <c r="C42" s="282" t="s">
        <v>136</v>
      </c>
      <c r="D42" s="328">
        <v>2096510500</v>
      </c>
      <c r="E42" s="328">
        <v>5673611500</v>
      </c>
      <c r="F42" s="328">
        <v>585831500</v>
      </c>
      <c r="G42" s="323"/>
    </row>
    <row r="43" spans="1:9" s="324" customFormat="1" ht="51">
      <c r="A43" s="321">
        <v>1</v>
      </c>
      <c r="B43" s="282" t="s">
        <v>523</v>
      </c>
      <c r="C43" s="282" t="s">
        <v>137</v>
      </c>
      <c r="D43" s="329">
        <v>879187474</v>
      </c>
      <c r="E43" s="329">
        <v>560229012</v>
      </c>
      <c r="F43" s="329">
        <v>-2630872099</v>
      </c>
      <c r="G43" s="323"/>
    </row>
    <row r="44" spans="1:9" s="324" customFormat="1" ht="25.5">
      <c r="A44" s="321">
        <v>2</v>
      </c>
      <c r="B44" s="282" t="s">
        <v>410</v>
      </c>
      <c r="C44" s="282" t="s">
        <v>138</v>
      </c>
      <c r="D44" s="327">
        <v>1217323026</v>
      </c>
      <c r="E44" s="327">
        <v>5113382488</v>
      </c>
      <c r="F44" s="327">
        <v>3216703599</v>
      </c>
      <c r="G44" s="323"/>
    </row>
    <row r="45" spans="1:9" s="324" customFormat="1" ht="51">
      <c r="A45" s="317" t="s">
        <v>139</v>
      </c>
      <c r="B45" s="281" t="s">
        <v>411</v>
      </c>
      <c r="C45" s="282" t="s">
        <v>140</v>
      </c>
      <c r="D45" s="328">
        <v>2056879079</v>
      </c>
      <c r="E45" s="328">
        <v>5564619056</v>
      </c>
      <c r="F45" s="328">
        <v>-166348996</v>
      </c>
      <c r="G45" s="323"/>
    </row>
    <row r="46" spans="1:9" s="324" customFormat="1" ht="25.5">
      <c r="A46" s="317" t="s">
        <v>67</v>
      </c>
      <c r="B46" s="281" t="s">
        <v>412</v>
      </c>
      <c r="C46" s="282" t="s">
        <v>141</v>
      </c>
      <c r="D46" s="328">
        <v>92725215681</v>
      </c>
      <c r="E46" s="328">
        <v>86858611704</v>
      </c>
      <c r="F46" s="328">
        <v>89224039581</v>
      </c>
      <c r="G46" s="323"/>
    </row>
    <row r="47" spans="1:9" s="324" customFormat="1" ht="38.25">
      <c r="A47" s="317" t="s">
        <v>142</v>
      </c>
      <c r="B47" s="281" t="s">
        <v>413</v>
      </c>
      <c r="C47" s="282" t="s">
        <v>143</v>
      </c>
      <c r="D47" s="328">
        <v>-3240447636</v>
      </c>
      <c r="E47" s="328">
        <v>5866603977</v>
      </c>
      <c r="F47" s="328">
        <v>262027092</v>
      </c>
      <c r="G47" s="323"/>
      <c r="H47" s="330"/>
      <c r="I47" s="330"/>
    </row>
    <row r="48" spans="1:9" s="324" customFormat="1" ht="51">
      <c r="A48" s="321">
        <v>1</v>
      </c>
      <c r="B48" s="282" t="s">
        <v>414</v>
      </c>
      <c r="C48" s="282" t="s">
        <v>284</v>
      </c>
      <c r="D48" s="327">
        <v>2056879079</v>
      </c>
      <c r="E48" s="327">
        <v>5564619056</v>
      </c>
      <c r="F48" s="327">
        <v>-166348996</v>
      </c>
      <c r="G48" s="323"/>
    </row>
    <row r="49" spans="1:7" s="324" customFormat="1" ht="51">
      <c r="A49" s="321">
        <v>2</v>
      </c>
      <c r="B49" s="282" t="s">
        <v>524</v>
      </c>
      <c r="C49" s="282" t="s">
        <v>285</v>
      </c>
      <c r="D49" s="293"/>
      <c r="E49" s="293"/>
      <c r="F49" s="293"/>
      <c r="G49" s="323"/>
    </row>
    <row r="50" spans="1:7" s="324" customFormat="1" ht="51">
      <c r="A50" s="321">
        <v>3</v>
      </c>
      <c r="B50" s="282" t="s">
        <v>593</v>
      </c>
      <c r="C50" s="282" t="s">
        <v>144</v>
      </c>
      <c r="D50" s="327">
        <v>-5297326715</v>
      </c>
      <c r="E50" s="327">
        <v>301984921</v>
      </c>
      <c r="F50" s="329">
        <v>428376088</v>
      </c>
      <c r="G50" s="323"/>
    </row>
    <row r="51" spans="1:7" s="324" customFormat="1" ht="25.5">
      <c r="A51" s="317" t="s">
        <v>145</v>
      </c>
      <c r="B51" s="281" t="s">
        <v>415</v>
      </c>
      <c r="C51" s="282" t="s">
        <v>146</v>
      </c>
      <c r="D51" s="293">
        <v>89484768045</v>
      </c>
      <c r="E51" s="293">
        <v>92725215681</v>
      </c>
      <c r="F51" s="293">
        <v>89484768045</v>
      </c>
      <c r="G51" s="323"/>
    </row>
    <row r="52" spans="1:7" s="324" customFormat="1" ht="38.25">
      <c r="A52" s="317" t="s">
        <v>255</v>
      </c>
      <c r="B52" s="281" t="s">
        <v>416</v>
      </c>
      <c r="C52" s="282" t="s">
        <v>256</v>
      </c>
      <c r="D52" s="293"/>
      <c r="E52" s="293"/>
      <c r="F52" s="288"/>
      <c r="G52" s="323"/>
    </row>
    <row r="53" spans="1:7" s="324" customFormat="1" ht="38.25">
      <c r="A53" s="321"/>
      <c r="B53" s="282" t="s">
        <v>417</v>
      </c>
      <c r="C53" s="282" t="s">
        <v>257</v>
      </c>
      <c r="D53" s="293"/>
      <c r="E53" s="331"/>
      <c r="F53" s="288"/>
      <c r="G53" s="323"/>
    </row>
    <row r="54" spans="1:7">
      <c r="A54" s="256"/>
      <c r="B54" s="256"/>
      <c r="C54" s="257"/>
      <c r="D54" s="257"/>
      <c r="E54" s="332"/>
      <c r="F54" s="333"/>
    </row>
    <row r="55" spans="1:7" s="228" customFormat="1">
      <c r="A55" s="255" t="s">
        <v>619</v>
      </c>
      <c r="B55" s="256"/>
      <c r="C55" s="257"/>
      <c r="D55" s="334" t="s">
        <v>620</v>
      </c>
      <c r="E55" s="334"/>
      <c r="F55" s="335"/>
      <c r="G55" s="336"/>
    </row>
    <row r="56" spans="1:7" s="228" customFormat="1">
      <c r="A56" s="259" t="s">
        <v>176</v>
      </c>
      <c r="B56" s="256"/>
      <c r="C56" s="257"/>
      <c r="D56" s="337" t="s">
        <v>177</v>
      </c>
      <c r="E56" s="337"/>
      <c r="F56" s="335"/>
      <c r="G56" s="336"/>
    </row>
    <row r="57" spans="1:7" s="228" customFormat="1">
      <c r="A57" s="256"/>
      <c r="B57" s="256"/>
      <c r="C57" s="257"/>
      <c r="D57" s="257"/>
      <c r="E57" s="257"/>
      <c r="F57" s="333"/>
      <c r="G57" s="336"/>
    </row>
    <row r="58" spans="1:7" s="228" customFormat="1">
      <c r="A58" s="256"/>
      <c r="B58" s="256"/>
      <c r="C58" s="257"/>
      <c r="D58" s="257"/>
      <c r="E58" s="257"/>
      <c r="F58" s="333"/>
      <c r="G58" s="336"/>
    </row>
    <row r="59" spans="1:7" s="228" customFormat="1">
      <c r="A59" s="256"/>
      <c r="B59" s="256"/>
      <c r="C59" s="257"/>
      <c r="D59" s="257"/>
      <c r="E59" s="257"/>
      <c r="F59" s="333"/>
      <c r="G59" s="336"/>
    </row>
    <row r="60" spans="1:7" s="228" customFormat="1">
      <c r="A60" s="256"/>
      <c r="B60" s="256"/>
      <c r="C60" s="257"/>
      <c r="D60" s="257"/>
      <c r="E60" s="257"/>
      <c r="F60" s="333"/>
      <c r="G60" s="336"/>
    </row>
    <row r="61" spans="1:7" s="228" customFormat="1">
      <c r="A61" s="256"/>
      <c r="B61" s="256"/>
      <c r="C61" s="257"/>
      <c r="D61" s="257"/>
      <c r="E61" s="257"/>
      <c r="F61" s="333"/>
      <c r="G61" s="336"/>
    </row>
    <row r="62" spans="1:7" s="228" customFormat="1">
      <c r="A62" s="256"/>
      <c r="B62" s="256"/>
      <c r="C62" s="257"/>
      <c r="D62" s="257"/>
      <c r="E62" s="257"/>
      <c r="F62" s="333"/>
      <c r="G62" s="336"/>
    </row>
    <row r="63" spans="1:7" s="228" customFormat="1">
      <c r="A63" s="261"/>
      <c r="B63" s="261"/>
      <c r="C63" s="257"/>
      <c r="D63" s="262"/>
      <c r="E63" s="262"/>
      <c r="F63" s="333"/>
      <c r="G63" s="336"/>
    </row>
    <row r="64" spans="1:7" s="228" customFormat="1">
      <c r="A64" s="255" t="s">
        <v>236</v>
      </c>
      <c r="B64" s="256"/>
      <c r="C64" s="257"/>
      <c r="D64" s="413" t="s">
        <v>450</v>
      </c>
      <c r="E64" s="413"/>
      <c r="F64" s="413"/>
      <c r="G64" s="336"/>
    </row>
    <row r="65" spans="1:7" s="228" customFormat="1">
      <c r="A65" s="255" t="s">
        <v>602</v>
      </c>
      <c r="B65" s="256"/>
      <c r="C65" s="257"/>
      <c r="D65" s="258"/>
      <c r="E65" s="258"/>
      <c r="F65" s="333"/>
      <c r="G65" s="336"/>
    </row>
    <row r="66" spans="1:7" s="228" customFormat="1">
      <c r="A66" s="228" t="s">
        <v>237</v>
      </c>
      <c r="B66" s="256"/>
      <c r="C66" s="257"/>
      <c r="D66" s="257"/>
      <c r="E66" s="257"/>
      <c r="F66" s="333"/>
      <c r="G66" s="336"/>
    </row>
    <row r="67" spans="1:7">
      <c r="A67" s="256"/>
      <c r="B67" s="256"/>
      <c r="C67" s="257"/>
      <c r="D67" s="257"/>
      <c r="E67" s="332"/>
      <c r="F67" s="333"/>
    </row>
  </sheetData>
  <mergeCells count="13">
    <mergeCell ref="A1:F1"/>
    <mergeCell ref="A2:F2"/>
    <mergeCell ref="A8:B8"/>
    <mergeCell ref="C8:F8"/>
    <mergeCell ref="A3:F4"/>
    <mergeCell ref="A5:F5"/>
    <mergeCell ref="A7:B7"/>
    <mergeCell ref="C7:F7"/>
    <mergeCell ref="D64:F64"/>
    <mergeCell ref="A9:B9"/>
    <mergeCell ref="C9:F9"/>
    <mergeCell ref="A10:B10"/>
    <mergeCell ref="C10:F10"/>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7"/>
  <sheetViews>
    <sheetView view="pageBreakPreview" zoomScaleNormal="100" zoomScaleSheetLayoutView="100" workbookViewId="0">
      <selection activeCell="D13" sqref="D13"/>
    </sheetView>
  </sheetViews>
  <sheetFormatPr defaultColWidth="9.140625" defaultRowHeight="12.75"/>
  <cols>
    <col min="1" max="1" width="6" style="529" customWidth="1"/>
    <col min="2" max="2" width="33.7109375" style="475" customWidth="1"/>
    <col min="3" max="3" width="12.28515625" style="475" customWidth="1"/>
    <col min="4" max="4" width="14.85546875" style="475" customWidth="1"/>
    <col min="5" max="5" width="20" style="475" customWidth="1"/>
    <col min="6" max="6" width="27" style="475" customWidth="1"/>
    <col min="7" max="7" width="18.42578125" style="475" customWidth="1"/>
    <col min="8" max="8" width="2.5703125" style="475" customWidth="1"/>
    <col min="9" max="9" width="14.28515625" style="474" customWidth="1"/>
    <col min="10" max="16384" width="9.140625" style="475"/>
  </cols>
  <sheetData>
    <row r="1" spans="1:9" ht="25.5" customHeight="1">
      <c r="A1" s="472" t="s">
        <v>511</v>
      </c>
      <c r="B1" s="472"/>
      <c r="C1" s="472"/>
      <c r="D1" s="472"/>
      <c r="E1" s="472"/>
      <c r="F1" s="472"/>
      <c r="G1" s="472"/>
      <c r="H1" s="473"/>
    </row>
    <row r="2" spans="1:9" ht="29.25" customHeight="1">
      <c r="A2" s="476" t="s">
        <v>512</v>
      </c>
      <c r="B2" s="476"/>
      <c r="C2" s="476"/>
      <c r="D2" s="476"/>
      <c r="E2" s="476"/>
      <c r="F2" s="476"/>
      <c r="G2" s="476"/>
      <c r="H2" s="477"/>
    </row>
    <row r="3" spans="1:9">
      <c r="A3" s="478" t="s">
        <v>262</v>
      </c>
      <c r="B3" s="478"/>
      <c r="C3" s="478"/>
      <c r="D3" s="478"/>
      <c r="E3" s="478"/>
      <c r="F3" s="478"/>
      <c r="G3" s="478"/>
      <c r="H3" s="479"/>
    </row>
    <row r="4" spans="1:9">
      <c r="A4" s="478"/>
      <c r="B4" s="478"/>
      <c r="C4" s="478"/>
      <c r="D4" s="478"/>
      <c r="E4" s="478"/>
      <c r="F4" s="478"/>
      <c r="G4" s="478"/>
      <c r="H4" s="479"/>
    </row>
    <row r="5" spans="1:9">
      <c r="A5" s="480" t="s">
        <v>666</v>
      </c>
      <c r="B5" s="480"/>
      <c r="C5" s="480"/>
      <c r="D5" s="480"/>
      <c r="E5" s="480"/>
      <c r="F5" s="480"/>
      <c r="G5" s="480"/>
      <c r="H5" s="481"/>
    </row>
    <row r="6" spans="1:9">
      <c r="A6" s="481"/>
      <c r="B6" s="481"/>
      <c r="C6" s="481"/>
      <c r="D6" s="481"/>
      <c r="E6" s="481"/>
      <c r="F6" s="482"/>
      <c r="G6" s="482"/>
      <c r="H6" s="482"/>
    </row>
    <row r="7" spans="1:9" ht="31.5" customHeight="1">
      <c r="A7" s="483" t="s">
        <v>679</v>
      </c>
      <c r="B7" s="483"/>
      <c r="C7" s="483" t="s">
        <v>680</v>
      </c>
      <c r="D7" s="483"/>
      <c r="E7" s="483"/>
      <c r="F7" s="483"/>
      <c r="G7" s="482"/>
      <c r="H7" s="482"/>
    </row>
    <row r="8" spans="1:9" ht="29.25" customHeight="1">
      <c r="A8" s="483" t="s">
        <v>681</v>
      </c>
      <c r="B8" s="483"/>
      <c r="C8" s="483" t="s">
        <v>682</v>
      </c>
      <c r="D8" s="483"/>
      <c r="E8" s="483"/>
      <c r="F8" s="483"/>
      <c r="G8" s="484"/>
      <c r="H8" s="485"/>
    </row>
    <row r="9" spans="1:9" ht="29.25" customHeight="1">
      <c r="A9" s="486" t="s">
        <v>683</v>
      </c>
      <c r="B9" s="486"/>
      <c r="C9" s="486" t="s">
        <v>684</v>
      </c>
      <c r="D9" s="486"/>
      <c r="E9" s="486"/>
      <c r="F9" s="486"/>
      <c r="G9" s="487"/>
      <c r="H9" s="485"/>
    </row>
    <row r="10" spans="1:9" ht="29.25" customHeight="1">
      <c r="A10" s="486" t="s">
        <v>685</v>
      </c>
      <c r="B10" s="486"/>
      <c r="C10" s="486" t="s">
        <v>667</v>
      </c>
      <c r="D10" s="486"/>
      <c r="E10" s="486"/>
      <c r="F10" s="486"/>
      <c r="G10" s="487"/>
      <c r="H10" s="488"/>
    </row>
    <row r="11" spans="1:9" ht="23.25" customHeight="1">
      <c r="A11" s="489"/>
      <c r="B11" s="489"/>
      <c r="C11" s="489"/>
      <c r="D11" s="489"/>
      <c r="E11" s="489"/>
      <c r="F11" s="489"/>
      <c r="G11" s="487"/>
      <c r="H11" s="488"/>
    </row>
    <row r="12" spans="1:9" s="492" customFormat="1" ht="18.75" customHeight="1">
      <c r="A12" s="490" t="s">
        <v>265</v>
      </c>
      <c r="B12" s="491"/>
      <c r="C12" s="491"/>
      <c r="D12" s="491"/>
      <c r="E12" s="491"/>
      <c r="F12" s="491"/>
      <c r="G12" s="491"/>
      <c r="H12" s="491"/>
      <c r="I12" s="474"/>
    </row>
    <row r="13" spans="1:9" s="496" customFormat="1" ht="51">
      <c r="A13" s="493" t="s">
        <v>200</v>
      </c>
      <c r="B13" s="493" t="s">
        <v>201</v>
      </c>
      <c r="C13" s="493" t="s">
        <v>199</v>
      </c>
      <c r="D13" s="493" t="s">
        <v>230</v>
      </c>
      <c r="E13" s="493" t="s">
        <v>202</v>
      </c>
      <c r="F13" s="493" t="s">
        <v>203</v>
      </c>
      <c r="G13" s="494" t="s">
        <v>204</v>
      </c>
      <c r="H13" s="495"/>
      <c r="I13" s="474"/>
    </row>
    <row r="14" spans="1:9" s="496" customFormat="1" ht="51">
      <c r="A14" s="493" t="s">
        <v>46</v>
      </c>
      <c r="B14" s="497" t="s">
        <v>525</v>
      </c>
      <c r="C14" s="493"/>
      <c r="D14" s="493"/>
      <c r="E14" s="493"/>
      <c r="F14" s="493"/>
      <c r="G14" s="494"/>
      <c r="H14" s="495"/>
      <c r="I14" s="474"/>
    </row>
    <row r="15" spans="1:9" s="501" customFormat="1" ht="51">
      <c r="A15" s="498" t="s">
        <v>56</v>
      </c>
      <c r="B15" s="498" t="s">
        <v>526</v>
      </c>
      <c r="C15" s="498">
        <v>2246</v>
      </c>
      <c r="D15" s="499"/>
      <c r="E15" s="499"/>
      <c r="F15" s="499"/>
      <c r="G15" s="500"/>
      <c r="I15" s="474"/>
    </row>
    <row r="16" spans="1:9" s="507" customFormat="1">
      <c r="A16" s="502">
        <v>1</v>
      </c>
      <c r="B16" s="502" t="s">
        <v>670</v>
      </c>
      <c r="C16" s="502">
        <v>2246.1</v>
      </c>
      <c r="D16" s="503">
        <v>40000</v>
      </c>
      <c r="E16" s="503">
        <v>41300</v>
      </c>
      <c r="F16" s="504">
        <v>1652000000</v>
      </c>
      <c r="G16" s="505">
        <v>1.782632821670414E-2</v>
      </c>
      <c r="H16" s="506"/>
      <c r="I16" s="474"/>
    </row>
    <row r="17" spans="1:9" s="507" customFormat="1">
      <c r="A17" s="502">
        <v>2</v>
      </c>
      <c r="B17" s="502" t="s">
        <v>659</v>
      </c>
      <c r="C17" s="502">
        <v>2246.1999999999998</v>
      </c>
      <c r="D17" s="503">
        <v>151580</v>
      </c>
      <c r="E17" s="503">
        <v>26800</v>
      </c>
      <c r="F17" s="504">
        <v>4062344000</v>
      </c>
      <c r="G17" s="505">
        <v>4.3835761182299496E-2</v>
      </c>
      <c r="H17" s="506"/>
      <c r="I17" s="474"/>
    </row>
    <row r="18" spans="1:9" s="507" customFormat="1">
      <c r="A18" s="502">
        <v>3</v>
      </c>
      <c r="B18" s="502" t="s">
        <v>671</v>
      </c>
      <c r="C18" s="502">
        <v>2246.3000000000002</v>
      </c>
      <c r="D18" s="503">
        <v>118700</v>
      </c>
      <c r="E18" s="503">
        <v>34000</v>
      </c>
      <c r="F18" s="504">
        <v>4035800000</v>
      </c>
      <c r="G18" s="505">
        <v>4.3549331366207367E-2</v>
      </c>
      <c r="H18" s="506"/>
      <c r="I18" s="474"/>
    </row>
    <row r="19" spans="1:9" s="507" customFormat="1">
      <c r="A19" s="502">
        <v>4</v>
      </c>
      <c r="B19" s="502" t="s">
        <v>653</v>
      </c>
      <c r="C19" s="502">
        <v>2246.4</v>
      </c>
      <c r="D19" s="503">
        <v>79000</v>
      </c>
      <c r="E19" s="503">
        <v>27700</v>
      </c>
      <c r="F19" s="504">
        <v>2188300000</v>
      </c>
      <c r="G19" s="505">
        <v>2.3613410433785516E-2</v>
      </c>
      <c r="H19" s="506"/>
      <c r="I19" s="474"/>
    </row>
    <row r="20" spans="1:9" s="507" customFormat="1">
      <c r="A20" s="502">
        <v>5</v>
      </c>
      <c r="B20" s="502" t="s">
        <v>660</v>
      </c>
      <c r="C20" s="502">
        <v>2246.5</v>
      </c>
      <c r="D20" s="503">
        <v>380000</v>
      </c>
      <c r="E20" s="503">
        <v>10500</v>
      </c>
      <c r="F20" s="504">
        <v>3990000000</v>
      </c>
      <c r="G20" s="505">
        <v>4.305511476068373E-2</v>
      </c>
      <c r="H20" s="506"/>
      <c r="I20" s="474"/>
    </row>
    <row r="21" spans="1:9" s="507" customFormat="1">
      <c r="A21" s="502">
        <v>6</v>
      </c>
      <c r="B21" s="502" t="s">
        <v>655</v>
      </c>
      <c r="C21" s="502">
        <v>2246.6</v>
      </c>
      <c r="D21" s="503">
        <v>74800</v>
      </c>
      <c r="E21" s="503">
        <v>57900</v>
      </c>
      <c r="F21" s="504">
        <v>4330920000</v>
      </c>
      <c r="G21" s="505">
        <v>4.6733899152716883E-2</v>
      </c>
      <c r="H21" s="506"/>
      <c r="I21" s="474"/>
    </row>
    <row r="22" spans="1:9" s="507" customFormat="1">
      <c r="A22" s="502">
        <v>7</v>
      </c>
      <c r="B22" s="502" t="s">
        <v>661</v>
      </c>
      <c r="C22" s="502">
        <v>2246.6999999999998</v>
      </c>
      <c r="D22" s="503">
        <v>338140</v>
      </c>
      <c r="E22" s="503">
        <v>25350</v>
      </c>
      <c r="F22" s="504">
        <v>8571849000</v>
      </c>
      <c r="G22" s="505">
        <v>9.2496727420113292E-2</v>
      </c>
      <c r="H22" s="506"/>
      <c r="I22" s="474"/>
    </row>
    <row r="23" spans="1:9" s="507" customFormat="1">
      <c r="A23" s="502">
        <v>8</v>
      </c>
      <c r="B23" s="502" t="s">
        <v>627</v>
      </c>
      <c r="C23" s="502">
        <v>2246.8000000000002</v>
      </c>
      <c r="D23" s="503">
        <v>325000</v>
      </c>
      <c r="E23" s="503">
        <v>12350</v>
      </c>
      <c r="F23" s="504">
        <v>4013750000</v>
      </c>
      <c r="G23" s="505">
        <v>4.3311395205687796E-2</v>
      </c>
      <c r="H23" s="506"/>
      <c r="I23" s="474"/>
    </row>
    <row r="24" spans="1:9" s="507" customFormat="1" ht="13.5" customHeight="1">
      <c r="A24" s="502">
        <v>9</v>
      </c>
      <c r="B24" s="502" t="s">
        <v>672</v>
      </c>
      <c r="C24" s="502">
        <v>2246.9</v>
      </c>
      <c r="D24" s="503">
        <v>95000</v>
      </c>
      <c r="E24" s="503">
        <v>17300</v>
      </c>
      <c r="F24" s="504">
        <v>1643500000</v>
      </c>
      <c r="G24" s="505">
        <v>1.773460679428163E-2</v>
      </c>
      <c r="H24" s="506"/>
      <c r="I24" s="474"/>
    </row>
    <row r="25" spans="1:9" s="507" customFormat="1">
      <c r="A25" s="502">
        <v>10</v>
      </c>
      <c r="B25" s="502" t="s">
        <v>654</v>
      </c>
      <c r="C25" s="508" t="s">
        <v>622</v>
      </c>
      <c r="D25" s="503">
        <v>110800</v>
      </c>
      <c r="E25" s="503">
        <v>39100</v>
      </c>
      <c r="F25" s="504">
        <v>4332280000</v>
      </c>
      <c r="G25" s="505">
        <v>4.6748574580304486E-2</v>
      </c>
      <c r="H25" s="506"/>
      <c r="I25" s="474"/>
    </row>
    <row r="26" spans="1:9" s="507" customFormat="1">
      <c r="A26" s="502">
        <v>11</v>
      </c>
      <c r="B26" s="502" t="s">
        <v>662</v>
      </c>
      <c r="C26" s="502">
        <v>2246.11</v>
      </c>
      <c r="D26" s="503">
        <v>214400</v>
      </c>
      <c r="E26" s="503">
        <v>19250</v>
      </c>
      <c r="F26" s="504">
        <v>4127200000</v>
      </c>
      <c r="G26" s="505">
        <v>4.4535606426138817E-2</v>
      </c>
      <c r="H26" s="506"/>
      <c r="I26" s="474"/>
    </row>
    <row r="27" spans="1:9" s="507" customFormat="1">
      <c r="A27" s="502">
        <v>12</v>
      </c>
      <c r="B27" s="502" t="s">
        <v>673</v>
      </c>
      <c r="C27" s="508">
        <v>2246.12</v>
      </c>
      <c r="D27" s="503">
        <v>220000</v>
      </c>
      <c r="E27" s="503">
        <v>11500</v>
      </c>
      <c r="F27" s="504">
        <v>2530000000</v>
      </c>
      <c r="G27" s="505">
        <v>2.7300611615170386E-2</v>
      </c>
      <c r="H27" s="506"/>
      <c r="I27" s="474"/>
    </row>
    <row r="28" spans="1:9" s="507" customFormat="1">
      <c r="A28" s="502">
        <v>13</v>
      </c>
      <c r="B28" s="502" t="s">
        <v>663</v>
      </c>
      <c r="C28" s="502">
        <v>2246.13</v>
      </c>
      <c r="D28" s="503">
        <v>28300</v>
      </c>
      <c r="E28" s="503">
        <v>24600</v>
      </c>
      <c r="F28" s="504">
        <v>696180000</v>
      </c>
      <c r="G28" s="505">
        <v>7.5123082190708765E-3</v>
      </c>
      <c r="H28" s="506"/>
      <c r="I28" s="474"/>
    </row>
    <row r="29" spans="1:9" s="507" customFormat="1">
      <c r="A29" s="502">
        <v>14</v>
      </c>
      <c r="B29" s="502" t="s">
        <v>674</v>
      </c>
      <c r="C29" s="508">
        <v>2246.14</v>
      </c>
      <c r="D29" s="503">
        <v>15000</v>
      </c>
      <c r="E29" s="503">
        <v>83100</v>
      </c>
      <c r="F29" s="504">
        <v>1246500000</v>
      </c>
      <c r="G29" s="505">
        <v>1.3450676829371495E-2</v>
      </c>
      <c r="H29" s="506"/>
      <c r="I29" s="474"/>
    </row>
    <row r="30" spans="1:9" s="507" customFormat="1">
      <c r="A30" s="502">
        <v>15</v>
      </c>
      <c r="B30" s="502" t="s">
        <v>624</v>
      </c>
      <c r="C30" s="502">
        <v>2246.15</v>
      </c>
      <c r="D30" s="503">
        <v>135605</v>
      </c>
      <c r="E30" s="503">
        <v>68100</v>
      </c>
      <c r="F30" s="504">
        <v>9234700500</v>
      </c>
      <c r="G30" s="505">
        <v>9.9649395941865518E-2</v>
      </c>
      <c r="H30" s="506"/>
      <c r="I30" s="474"/>
    </row>
    <row r="31" spans="1:9" s="507" customFormat="1">
      <c r="A31" s="502">
        <v>16</v>
      </c>
      <c r="B31" s="502" t="s">
        <v>675</v>
      </c>
      <c r="C31" s="508">
        <v>2246.16</v>
      </c>
      <c r="D31" s="503">
        <v>67000</v>
      </c>
      <c r="E31" s="503">
        <v>38350</v>
      </c>
      <c r="F31" s="504">
        <v>2569450000</v>
      </c>
      <c r="G31" s="505">
        <v>2.7726306922766619E-2</v>
      </c>
      <c r="H31" s="506"/>
      <c r="I31" s="474"/>
    </row>
    <row r="32" spans="1:9" s="507" customFormat="1">
      <c r="A32" s="502">
        <v>17</v>
      </c>
      <c r="B32" s="502" t="s">
        <v>664</v>
      </c>
      <c r="C32" s="508">
        <v>2246.17</v>
      </c>
      <c r="D32" s="503">
        <v>10000</v>
      </c>
      <c r="E32" s="503">
        <v>31700</v>
      </c>
      <c r="F32" s="504">
        <v>317000000</v>
      </c>
      <c r="G32" s="505">
        <v>3.4206695185806371E-3</v>
      </c>
      <c r="H32" s="506"/>
      <c r="I32" s="474"/>
    </row>
    <row r="33" spans="1:9" s="507" customFormat="1">
      <c r="A33" s="502">
        <v>18</v>
      </c>
      <c r="B33" s="502" t="s">
        <v>656</v>
      </c>
      <c r="C33" s="502">
        <v>2246.1799999999998</v>
      </c>
      <c r="D33" s="503">
        <v>194940</v>
      </c>
      <c r="E33" s="503">
        <v>22050</v>
      </c>
      <c r="F33" s="504">
        <v>4298427000</v>
      </c>
      <c r="G33" s="505">
        <v>4.6383275131684581E-2</v>
      </c>
      <c r="H33" s="506"/>
      <c r="I33" s="474"/>
    </row>
    <row r="34" spans="1:9" s="507" customFormat="1">
      <c r="A34" s="502">
        <v>19</v>
      </c>
      <c r="B34" s="502" t="s">
        <v>625</v>
      </c>
      <c r="C34" s="508">
        <v>2246.19</v>
      </c>
      <c r="D34" s="503">
        <v>109200</v>
      </c>
      <c r="E34" s="503">
        <v>35750</v>
      </c>
      <c r="F34" s="504">
        <v>3903900000</v>
      </c>
      <c r="G34" s="505">
        <v>4.2126030705321608E-2</v>
      </c>
      <c r="H34" s="506"/>
      <c r="I34" s="474"/>
    </row>
    <row r="35" spans="1:9" s="507" customFormat="1">
      <c r="A35" s="502">
        <v>20</v>
      </c>
      <c r="B35" s="502" t="s">
        <v>628</v>
      </c>
      <c r="C35" s="508" t="s">
        <v>629</v>
      </c>
      <c r="D35" s="503">
        <v>87400</v>
      </c>
      <c r="E35" s="503">
        <v>44950</v>
      </c>
      <c r="F35" s="504">
        <v>3928630000</v>
      </c>
      <c r="G35" s="505">
        <v>4.2392886090793211E-2</v>
      </c>
      <c r="H35" s="506"/>
      <c r="I35" s="474"/>
    </row>
    <row r="36" spans="1:9" s="507" customFormat="1">
      <c r="A36" s="502">
        <v>21</v>
      </c>
      <c r="B36" s="502" t="s">
        <v>676</v>
      </c>
      <c r="C36" s="508">
        <v>2247.21</v>
      </c>
      <c r="D36" s="503">
        <v>257400</v>
      </c>
      <c r="E36" s="503">
        <v>12400</v>
      </c>
      <c r="F36" s="504">
        <v>3191760000</v>
      </c>
      <c r="G36" s="505">
        <v>3.4441502027207992E-2</v>
      </c>
      <c r="H36" s="506"/>
      <c r="I36" s="474"/>
    </row>
    <row r="37" spans="1:9" s="507" customFormat="1">
      <c r="A37" s="502">
        <v>22</v>
      </c>
      <c r="B37" s="502" t="s">
        <v>677</v>
      </c>
      <c r="C37" s="508" t="s">
        <v>678</v>
      </c>
      <c r="D37" s="503">
        <v>30400</v>
      </c>
      <c r="E37" s="503">
        <v>118000</v>
      </c>
      <c r="F37" s="504">
        <v>3587200000</v>
      </c>
      <c r="G37" s="505">
        <v>3.8708598413414702E-2</v>
      </c>
      <c r="H37" s="506"/>
      <c r="I37" s="474"/>
    </row>
    <row r="38" spans="1:9" s="507" customFormat="1" ht="25.5">
      <c r="A38" s="498"/>
      <c r="B38" s="498" t="s">
        <v>686</v>
      </c>
      <c r="C38" s="508" t="s">
        <v>618</v>
      </c>
      <c r="D38" s="499">
        <v>3082665</v>
      </c>
      <c r="E38" s="499"/>
      <c r="F38" s="499">
        <v>78451690500</v>
      </c>
      <c r="G38" s="500">
        <v>0.84655301695417073</v>
      </c>
      <c r="H38" s="506"/>
      <c r="I38" s="474"/>
    </row>
    <row r="39" spans="1:9" s="501" customFormat="1" ht="63.75">
      <c r="A39" s="498" t="s">
        <v>133</v>
      </c>
      <c r="B39" s="498" t="s">
        <v>527</v>
      </c>
      <c r="C39" s="498">
        <v>2248</v>
      </c>
      <c r="D39" s="499"/>
      <c r="E39" s="499"/>
      <c r="F39" s="499"/>
      <c r="G39" s="505"/>
      <c r="H39" s="506"/>
      <c r="I39" s="474"/>
    </row>
    <row r="40" spans="1:9" s="501" customFormat="1" ht="25.5">
      <c r="A40" s="502"/>
      <c r="B40" s="502" t="s">
        <v>424</v>
      </c>
      <c r="C40" s="502">
        <v>2249</v>
      </c>
      <c r="D40" s="504"/>
      <c r="E40" s="504"/>
      <c r="F40" s="504"/>
      <c r="G40" s="505"/>
      <c r="H40" s="506"/>
      <c r="I40" s="474"/>
    </row>
    <row r="41" spans="1:9" s="507" customFormat="1" ht="25.5">
      <c r="A41" s="498"/>
      <c r="B41" s="498" t="s">
        <v>630</v>
      </c>
      <c r="C41" s="498">
        <v>2250</v>
      </c>
      <c r="D41" s="499">
        <v>3082665</v>
      </c>
      <c r="E41" s="499"/>
      <c r="F41" s="499">
        <v>78451690500</v>
      </c>
      <c r="G41" s="500">
        <v>0.84655301695417084</v>
      </c>
      <c r="I41" s="474"/>
    </row>
    <row r="42" spans="1:9" s="501" customFormat="1" ht="25.5">
      <c r="A42" s="498" t="s">
        <v>133</v>
      </c>
      <c r="B42" s="498" t="s">
        <v>631</v>
      </c>
      <c r="C42" s="498">
        <v>2251</v>
      </c>
      <c r="D42" s="499"/>
      <c r="E42" s="499"/>
      <c r="F42" s="499"/>
      <c r="G42" s="505"/>
      <c r="I42" s="474"/>
    </row>
    <row r="43" spans="1:9" s="501" customFormat="1" ht="25.5">
      <c r="A43" s="502"/>
      <c r="B43" s="498" t="s">
        <v>424</v>
      </c>
      <c r="C43" s="502">
        <v>2252</v>
      </c>
      <c r="D43" s="499"/>
      <c r="E43" s="504"/>
      <c r="F43" s="499"/>
      <c r="G43" s="505"/>
      <c r="I43" s="474"/>
    </row>
    <row r="44" spans="1:9" s="507" customFormat="1" ht="25.5">
      <c r="A44" s="498" t="s">
        <v>259</v>
      </c>
      <c r="B44" s="498" t="s">
        <v>632</v>
      </c>
      <c r="C44" s="498">
        <v>2253</v>
      </c>
      <c r="D44" s="499"/>
      <c r="E44" s="499"/>
      <c r="F44" s="499"/>
      <c r="G44" s="505"/>
      <c r="I44" s="474"/>
    </row>
    <row r="45" spans="1:9" s="501" customFormat="1" ht="25.5">
      <c r="A45" s="502" t="s">
        <v>258</v>
      </c>
      <c r="B45" s="502" t="s">
        <v>633</v>
      </c>
      <c r="C45" s="502">
        <v>2253.1</v>
      </c>
      <c r="D45" s="504"/>
      <c r="E45" s="504"/>
      <c r="F45" s="504"/>
      <c r="G45" s="505"/>
      <c r="I45" s="474"/>
    </row>
    <row r="46" spans="1:9" s="507" customFormat="1" ht="25.5">
      <c r="A46" s="498"/>
      <c r="B46" s="498" t="s">
        <v>424</v>
      </c>
      <c r="C46" s="498">
        <v>2254</v>
      </c>
      <c r="D46" s="499"/>
      <c r="E46" s="499"/>
      <c r="F46" s="499"/>
      <c r="G46" s="505"/>
      <c r="I46" s="474"/>
    </row>
    <row r="47" spans="1:9" s="507" customFormat="1" ht="25.5">
      <c r="A47" s="498"/>
      <c r="B47" s="498" t="s">
        <v>634</v>
      </c>
      <c r="C47" s="498">
        <v>2255</v>
      </c>
      <c r="D47" s="499">
        <v>3082665</v>
      </c>
      <c r="E47" s="499"/>
      <c r="F47" s="499">
        <v>78451690500</v>
      </c>
      <c r="G47" s="500">
        <v>0.84655301695417084</v>
      </c>
      <c r="I47" s="474"/>
    </row>
    <row r="48" spans="1:9" s="501" customFormat="1" ht="25.5">
      <c r="A48" s="498" t="s">
        <v>260</v>
      </c>
      <c r="B48" s="498" t="s">
        <v>378</v>
      </c>
      <c r="C48" s="498">
        <v>2256</v>
      </c>
      <c r="D48" s="499"/>
      <c r="E48" s="499"/>
      <c r="F48" s="499"/>
      <c r="G48" s="505"/>
      <c r="I48" s="474"/>
    </row>
    <row r="49" spans="1:9" s="501" customFormat="1" ht="25.5">
      <c r="A49" s="502">
        <v>1</v>
      </c>
      <c r="B49" s="502" t="s">
        <v>418</v>
      </c>
      <c r="C49" s="502">
        <v>2256.1</v>
      </c>
      <c r="D49" s="504" t="s">
        <v>435</v>
      </c>
      <c r="E49" s="504" t="s">
        <v>435</v>
      </c>
      <c r="F49" s="504"/>
      <c r="G49" s="505"/>
      <c r="I49" s="474"/>
    </row>
    <row r="50" spans="1:9" s="507" customFormat="1" ht="25.5">
      <c r="A50" s="502">
        <v>2</v>
      </c>
      <c r="B50" s="502" t="s">
        <v>448</v>
      </c>
      <c r="C50" s="502">
        <v>2256.1999999999998</v>
      </c>
      <c r="D50" s="504" t="s">
        <v>435</v>
      </c>
      <c r="E50" s="504" t="s">
        <v>435</v>
      </c>
      <c r="F50" s="504"/>
      <c r="G50" s="505"/>
      <c r="I50" s="474"/>
    </row>
    <row r="51" spans="1:9" s="507" customFormat="1" ht="25.5">
      <c r="A51" s="502">
        <v>3</v>
      </c>
      <c r="B51" s="502" t="s">
        <v>419</v>
      </c>
      <c r="C51" s="502">
        <v>2256.3000000000002</v>
      </c>
      <c r="D51" s="504" t="s">
        <v>435</v>
      </c>
      <c r="E51" s="504" t="s">
        <v>435</v>
      </c>
      <c r="F51" s="504">
        <v>143100000</v>
      </c>
      <c r="G51" s="505">
        <v>1.5441571233718902E-3</v>
      </c>
      <c r="I51" s="474"/>
    </row>
    <row r="52" spans="1:9" s="507" customFormat="1" ht="25.5">
      <c r="A52" s="502">
        <v>4</v>
      </c>
      <c r="B52" s="502" t="s">
        <v>528</v>
      </c>
      <c r="C52" s="502">
        <v>2256.4</v>
      </c>
      <c r="D52" s="504" t="s">
        <v>435</v>
      </c>
      <c r="E52" s="504" t="s">
        <v>435</v>
      </c>
      <c r="F52" s="504"/>
      <c r="G52" s="505"/>
      <c r="I52" s="474"/>
    </row>
    <row r="53" spans="1:9" s="507" customFormat="1" ht="38.25">
      <c r="A53" s="502">
        <v>5</v>
      </c>
      <c r="B53" s="502" t="s">
        <v>420</v>
      </c>
      <c r="C53" s="502">
        <v>2256.5</v>
      </c>
      <c r="D53" s="504" t="s">
        <v>435</v>
      </c>
      <c r="E53" s="504" t="s">
        <v>435</v>
      </c>
      <c r="F53" s="504">
        <v>3801500000</v>
      </c>
      <c r="G53" s="505">
        <v>4.1021057334019846E-2</v>
      </c>
      <c r="I53" s="474"/>
    </row>
    <row r="54" spans="1:9" s="507" customFormat="1" ht="25.5">
      <c r="A54" s="502">
        <v>6</v>
      </c>
      <c r="B54" s="502" t="s">
        <v>421</v>
      </c>
      <c r="C54" s="502">
        <v>2256.6</v>
      </c>
      <c r="D54" s="504" t="s">
        <v>435</v>
      </c>
      <c r="E54" s="504" t="s">
        <v>435</v>
      </c>
      <c r="F54" s="504"/>
      <c r="G54" s="505"/>
      <c r="I54" s="474"/>
    </row>
    <row r="55" spans="1:9" s="507" customFormat="1" ht="25.5">
      <c r="A55" s="502">
        <v>7</v>
      </c>
      <c r="B55" s="502" t="s">
        <v>423</v>
      </c>
      <c r="C55" s="502">
        <v>2256.6999999999998</v>
      </c>
      <c r="D55" s="504" t="s">
        <v>435</v>
      </c>
      <c r="E55" s="504" t="s">
        <v>435</v>
      </c>
      <c r="F55" s="504"/>
      <c r="G55" s="505"/>
      <c r="I55" s="474"/>
    </row>
    <row r="56" spans="1:9" s="507" customFormat="1" ht="25.5">
      <c r="A56" s="498"/>
      <c r="B56" s="498" t="s">
        <v>424</v>
      </c>
      <c r="C56" s="498">
        <v>2257</v>
      </c>
      <c r="D56" s="499" t="s">
        <v>435</v>
      </c>
      <c r="E56" s="499" t="s">
        <v>435</v>
      </c>
      <c r="F56" s="509">
        <v>3944600000</v>
      </c>
      <c r="G56" s="500">
        <v>4.256521445739174E-2</v>
      </c>
      <c r="I56" s="474"/>
    </row>
    <row r="57" spans="1:9" s="501" customFormat="1" ht="25.5">
      <c r="A57" s="498" t="s">
        <v>261</v>
      </c>
      <c r="B57" s="498" t="s">
        <v>425</v>
      </c>
      <c r="C57" s="498">
        <v>2258</v>
      </c>
      <c r="D57" s="499" t="s">
        <v>435</v>
      </c>
      <c r="E57" s="499" t="s">
        <v>435</v>
      </c>
      <c r="F57" s="509">
        <v>10275626000</v>
      </c>
      <c r="G57" s="500">
        <v>0.11088176858843747</v>
      </c>
      <c r="I57" s="474"/>
    </row>
    <row r="58" spans="1:9" s="501" customFormat="1" ht="25.5">
      <c r="A58" s="502">
        <v>1</v>
      </c>
      <c r="B58" s="502" t="s">
        <v>367</v>
      </c>
      <c r="C58" s="502">
        <v>2259</v>
      </c>
      <c r="D58" s="504" t="s">
        <v>435</v>
      </c>
      <c r="E58" s="504" t="s">
        <v>435</v>
      </c>
      <c r="F58" s="510">
        <v>10275626000</v>
      </c>
      <c r="G58" s="505">
        <v>0.11088176858843747</v>
      </c>
      <c r="I58" s="474"/>
    </row>
    <row r="59" spans="1:9" s="507" customFormat="1" ht="25.5">
      <c r="A59" s="502">
        <v>1.1000000000000001</v>
      </c>
      <c r="B59" s="502" t="s">
        <v>510</v>
      </c>
      <c r="C59" s="502">
        <v>2259.1</v>
      </c>
      <c r="D59" s="504"/>
      <c r="E59" s="504"/>
      <c r="F59" s="510">
        <v>10182085587</v>
      </c>
      <c r="G59" s="505">
        <v>0.10987239685498465</v>
      </c>
      <c r="I59" s="511"/>
    </row>
    <row r="60" spans="1:9" s="507" customFormat="1" ht="25.5">
      <c r="A60" s="502">
        <v>1.2</v>
      </c>
      <c r="B60" s="502" t="s">
        <v>427</v>
      </c>
      <c r="C60" s="502">
        <v>2259.1999999999998</v>
      </c>
      <c r="D60" s="504" t="s">
        <v>435</v>
      </c>
      <c r="E60" s="504" t="s">
        <v>435</v>
      </c>
      <c r="F60" s="510">
        <v>93211706</v>
      </c>
      <c r="G60" s="505">
        <v>1.0058247365586747E-3</v>
      </c>
      <c r="I60" s="474"/>
    </row>
    <row r="61" spans="1:9" s="507" customFormat="1" ht="38.25">
      <c r="A61" s="502">
        <v>1.3</v>
      </c>
      <c r="B61" s="502" t="s">
        <v>451</v>
      </c>
      <c r="C61" s="502">
        <v>2259.3000000000002</v>
      </c>
      <c r="D61" s="504"/>
      <c r="E61" s="504"/>
      <c r="F61" s="510">
        <v>328707</v>
      </c>
      <c r="G61" s="505">
        <v>3.5469968941453801E-6</v>
      </c>
      <c r="I61" s="474"/>
    </row>
    <row r="62" spans="1:9" s="507" customFormat="1" ht="38.25">
      <c r="A62" s="502">
        <v>1.4</v>
      </c>
      <c r="B62" s="502" t="s">
        <v>426</v>
      </c>
      <c r="C62" s="502">
        <v>2259.4</v>
      </c>
      <c r="D62" s="504"/>
      <c r="E62" s="504"/>
      <c r="F62" s="510"/>
      <c r="G62" s="505"/>
      <c r="I62" s="474"/>
    </row>
    <row r="63" spans="1:9" s="507" customFormat="1" ht="38.25">
      <c r="A63" s="502">
        <v>2</v>
      </c>
      <c r="B63" s="502" t="s">
        <v>529</v>
      </c>
      <c r="C63" s="502"/>
      <c r="D63" s="504"/>
      <c r="E63" s="504"/>
      <c r="F63" s="510"/>
      <c r="G63" s="505"/>
      <c r="I63" s="474"/>
    </row>
    <row r="64" spans="1:9" s="507" customFormat="1" ht="25.5">
      <c r="A64" s="502">
        <v>3</v>
      </c>
      <c r="B64" s="502" t="s">
        <v>422</v>
      </c>
      <c r="C64" s="502">
        <v>2260</v>
      </c>
      <c r="D64" s="504" t="s">
        <v>435</v>
      </c>
      <c r="E64" s="504" t="s">
        <v>435</v>
      </c>
      <c r="F64" s="510"/>
      <c r="G64" s="505"/>
      <c r="I64" s="474"/>
    </row>
    <row r="65" spans="1:9" s="507" customFormat="1" ht="25.5">
      <c r="A65" s="502">
        <v>4</v>
      </c>
      <c r="B65" s="502" t="s">
        <v>428</v>
      </c>
      <c r="C65" s="502">
        <v>2261</v>
      </c>
      <c r="D65" s="504" t="s">
        <v>435</v>
      </c>
      <c r="E65" s="504" t="s">
        <v>435</v>
      </c>
      <c r="F65" s="510"/>
      <c r="G65" s="505"/>
      <c r="I65" s="474"/>
    </row>
    <row r="66" spans="1:9" s="507" customFormat="1" ht="25.5">
      <c r="A66" s="502">
        <v>5</v>
      </c>
      <c r="B66" s="502" t="s">
        <v>424</v>
      </c>
      <c r="C66" s="502">
        <v>2262</v>
      </c>
      <c r="D66" s="504"/>
      <c r="E66" s="504"/>
      <c r="F66" s="509">
        <v>10275626000</v>
      </c>
      <c r="G66" s="500">
        <v>0.11088176858843747</v>
      </c>
      <c r="I66" s="474"/>
    </row>
    <row r="67" spans="1:9" s="507" customFormat="1" ht="25.5">
      <c r="A67" s="498" t="s">
        <v>142</v>
      </c>
      <c r="B67" s="498" t="s">
        <v>429</v>
      </c>
      <c r="C67" s="498">
        <v>2263</v>
      </c>
      <c r="D67" s="499"/>
      <c r="E67" s="499"/>
      <c r="F67" s="509">
        <v>92671916500</v>
      </c>
      <c r="G67" s="500">
        <v>1</v>
      </c>
      <c r="I67" s="474"/>
    </row>
    <row r="68" spans="1:9" s="501" customFormat="1">
      <c r="A68" s="512"/>
      <c r="B68" s="512"/>
      <c r="C68" s="512"/>
      <c r="D68" s="513"/>
      <c r="E68" s="513"/>
      <c r="F68" s="514"/>
      <c r="G68" s="515"/>
      <c r="I68" s="474"/>
    </row>
    <row r="69" spans="1:9" s="501" customFormat="1">
      <c r="A69" s="516"/>
      <c r="B69" s="517"/>
      <c r="C69" s="517"/>
      <c r="D69" s="517"/>
      <c r="E69" s="517"/>
      <c r="F69" s="517"/>
      <c r="G69" s="517"/>
      <c r="I69" s="474"/>
    </row>
    <row r="70" spans="1:9" s="496" customFormat="1">
      <c r="A70" s="518"/>
      <c r="B70" s="517"/>
      <c r="C70" s="517"/>
      <c r="D70" s="517"/>
      <c r="E70" s="517"/>
      <c r="F70" s="517"/>
      <c r="G70" s="517"/>
      <c r="H70" s="517"/>
      <c r="I70" s="474"/>
    </row>
    <row r="71" spans="1:9" s="496" customFormat="1">
      <c r="A71" s="519" t="s">
        <v>619</v>
      </c>
      <c r="B71" s="520"/>
      <c r="C71" s="521"/>
      <c r="D71" s="517"/>
      <c r="E71" s="522" t="s">
        <v>620</v>
      </c>
      <c r="F71" s="522"/>
      <c r="G71" s="520"/>
      <c r="H71" s="517"/>
      <c r="I71" s="474"/>
    </row>
    <row r="72" spans="1:9" s="496" customFormat="1">
      <c r="A72" s="523" t="s">
        <v>176</v>
      </c>
      <c r="B72" s="520"/>
      <c r="C72" s="521"/>
      <c r="D72" s="517"/>
      <c r="E72" s="524" t="s">
        <v>177</v>
      </c>
      <c r="F72" s="524"/>
      <c r="G72" s="520"/>
      <c r="H72" s="520"/>
      <c r="I72" s="474"/>
    </row>
    <row r="73" spans="1:9" s="496" customFormat="1">
      <c r="A73" s="520"/>
      <c r="B73" s="520"/>
      <c r="C73" s="521"/>
      <c r="D73" s="517"/>
      <c r="E73" s="521"/>
      <c r="F73" s="521"/>
      <c r="G73" s="520"/>
      <c r="H73" s="520"/>
      <c r="I73" s="474"/>
    </row>
    <row r="74" spans="1:9" s="496" customFormat="1">
      <c r="A74" s="520"/>
      <c r="B74" s="520"/>
      <c r="C74" s="521"/>
      <c r="D74" s="517"/>
      <c r="E74" s="521"/>
      <c r="F74" s="521"/>
      <c r="G74" s="520"/>
      <c r="H74" s="520"/>
      <c r="I74" s="474"/>
    </row>
    <row r="75" spans="1:9" s="496" customFormat="1">
      <c r="A75" s="520"/>
      <c r="B75" s="520"/>
      <c r="C75" s="521"/>
      <c r="D75" s="517"/>
      <c r="E75" s="521"/>
      <c r="F75" s="521"/>
      <c r="G75" s="520"/>
      <c r="H75" s="520"/>
      <c r="I75" s="474"/>
    </row>
    <row r="76" spans="1:9" s="496" customFormat="1">
      <c r="A76" s="520"/>
      <c r="B76" s="520"/>
      <c r="C76" s="521"/>
      <c r="D76" s="517"/>
      <c r="E76" s="521"/>
      <c r="F76" s="521"/>
      <c r="G76" s="520"/>
      <c r="H76" s="520"/>
      <c r="I76" s="474"/>
    </row>
    <row r="77" spans="1:9" s="496" customFormat="1">
      <c r="A77" s="520"/>
      <c r="B77" s="520"/>
      <c r="C77" s="521"/>
      <c r="D77" s="517"/>
      <c r="E77" s="521"/>
      <c r="F77" s="521"/>
      <c r="G77" s="520"/>
      <c r="H77" s="520"/>
      <c r="I77" s="474"/>
    </row>
    <row r="78" spans="1:9" s="496" customFormat="1">
      <c r="A78" s="520"/>
      <c r="B78" s="520"/>
      <c r="C78" s="521"/>
      <c r="D78" s="517"/>
      <c r="E78" s="521"/>
      <c r="F78" s="521"/>
      <c r="G78" s="520"/>
      <c r="H78" s="520"/>
      <c r="I78" s="474"/>
    </row>
    <row r="79" spans="1:9" s="496" customFormat="1">
      <c r="A79" s="520"/>
      <c r="B79" s="520"/>
      <c r="C79" s="521"/>
      <c r="D79" s="517"/>
      <c r="E79" s="521"/>
      <c r="F79" s="521"/>
      <c r="G79" s="520"/>
      <c r="H79" s="520"/>
      <c r="I79" s="474"/>
    </row>
    <row r="80" spans="1:9" s="496" customFormat="1">
      <c r="A80" s="525"/>
      <c r="B80" s="525"/>
      <c r="C80" s="526"/>
      <c r="D80" s="517"/>
      <c r="E80" s="526"/>
      <c r="F80" s="526"/>
      <c r="G80" s="525"/>
      <c r="H80" s="520"/>
      <c r="I80" s="474"/>
    </row>
    <row r="81" spans="1:9" s="496" customFormat="1">
      <c r="A81" s="519" t="s">
        <v>236</v>
      </c>
      <c r="B81" s="520"/>
      <c r="C81" s="521"/>
      <c r="D81" s="517"/>
      <c r="E81" s="522" t="s">
        <v>450</v>
      </c>
      <c r="F81" s="522"/>
      <c r="G81" s="520"/>
      <c r="H81" s="520"/>
      <c r="I81" s="474"/>
    </row>
    <row r="82" spans="1:9" s="496" customFormat="1">
      <c r="A82" s="519" t="s">
        <v>602</v>
      </c>
      <c r="B82" s="520"/>
      <c r="C82" s="521"/>
      <c r="D82" s="517"/>
      <c r="E82" s="522"/>
      <c r="F82" s="522"/>
      <c r="G82" s="520"/>
      <c r="H82" s="520"/>
      <c r="I82" s="474"/>
    </row>
    <row r="83" spans="1:9" s="496" customFormat="1">
      <c r="A83" s="482" t="s">
        <v>237</v>
      </c>
      <c r="B83" s="520"/>
      <c r="C83" s="521"/>
      <c r="D83" s="517"/>
      <c r="E83" s="521"/>
      <c r="F83" s="521"/>
      <c r="G83" s="520"/>
      <c r="H83" s="520"/>
      <c r="I83" s="474"/>
    </row>
    <row r="84" spans="1:9" s="496" customFormat="1">
      <c r="A84" s="518"/>
      <c r="B84" s="517"/>
      <c r="C84" s="517"/>
      <c r="D84" s="517"/>
      <c r="E84" s="517"/>
      <c r="F84" s="517"/>
      <c r="G84" s="517"/>
      <c r="H84" s="520"/>
      <c r="I84" s="474"/>
    </row>
    <row r="85" spans="1:9" s="496" customFormat="1">
      <c r="A85" s="527"/>
      <c r="B85" s="528"/>
      <c r="C85" s="528"/>
      <c r="D85" s="517"/>
      <c r="E85" s="528"/>
      <c r="F85" s="528"/>
      <c r="G85" s="528"/>
      <c r="H85" s="517"/>
      <c r="I85" s="474"/>
    </row>
    <row r="86" spans="1:9">
      <c r="A86" s="527"/>
      <c r="B86" s="528"/>
      <c r="C86" s="528"/>
      <c r="D86" s="528"/>
      <c r="E86" s="528"/>
      <c r="F86" s="528"/>
      <c r="G86" s="528"/>
      <c r="H86" s="528"/>
    </row>
    <row r="87" spans="1:9">
      <c r="A87" s="527"/>
      <c r="B87" s="528"/>
      <c r="C87" s="528"/>
      <c r="D87" s="528"/>
      <c r="E87" s="528"/>
      <c r="F87" s="528"/>
      <c r="G87" s="528"/>
      <c r="H87" s="528"/>
    </row>
    <row r="88" spans="1:9">
      <c r="A88" s="527"/>
      <c r="B88" s="528"/>
      <c r="C88" s="528"/>
      <c r="D88" s="528"/>
      <c r="E88" s="528"/>
      <c r="F88" s="528"/>
      <c r="G88" s="528"/>
      <c r="H88" s="528"/>
    </row>
    <row r="89" spans="1:9">
      <c r="A89" s="527"/>
      <c r="B89" s="528"/>
      <c r="C89" s="528"/>
      <c r="D89" s="528"/>
      <c r="E89" s="528"/>
      <c r="F89" s="528"/>
      <c r="G89" s="528"/>
      <c r="H89" s="528"/>
    </row>
    <row r="90" spans="1:9">
      <c r="A90" s="527"/>
      <c r="B90" s="528"/>
      <c r="C90" s="528"/>
      <c r="D90" s="528"/>
      <c r="E90" s="528"/>
      <c r="F90" s="528"/>
      <c r="G90" s="528"/>
      <c r="H90" s="528"/>
    </row>
    <row r="91" spans="1:9">
      <c r="A91" s="527"/>
      <c r="B91" s="528"/>
      <c r="C91" s="528"/>
      <c r="D91" s="528"/>
      <c r="E91" s="528"/>
      <c r="F91" s="528"/>
      <c r="G91" s="528"/>
      <c r="H91" s="528"/>
    </row>
    <row r="92" spans="1:9">
      <c r="A92" s="527"/>
      <c r="B92" s="528"/>
      <c r="C92" s="528"/>
      <c r="D92" s="528"/>
      <c r="E92" s="528"/>
      <c r="F92" s="528"/>
      <c r="G92" s="528"/>
      <c r="H92" s="528"/>
    </row>
    <row r="93" spans="1:9">
      <c r="A93" s="527"/>
      <c r="B93" s="528"/>
      <c r="C93" s="528"/>
      <c r="D93" s="528"/>
      <c r="E93" s="528"/>
      <c r="F93" s="528"/>
      <c r="G93" s="528"/>
      <c r="H93" s="528"/>
    </row>
    <row r="94" spans="1:9">
      <c r="A94" s="527"/>
      <c r="B94" s="528"/>
      <c r="C94" s="528"/>
      <c r="D94" s="528"/>
      <c r="E94" s="528"/>
      <c r="F94" s="528"/>
      <c r="G94" s="528"/>
      <c r="H94" s="528"/>
    </row>
    <row r="95" spans="1:9">
      <c r="A95" s="527"/>
      <c r="B95" s="528"/>
      <c r="C95" s="528"/>
      <c r="D95" s="528"/>
      <c r="E95" s="528"/>
      <c r="F95" s="528"/>
      <c r="G95" s="528"/>
      <c r="H95" s="528"/>
    </row>
    <row r="96" spans="1:9">
      <c r="A96" s="527"/>
      <c r="B96" s="528"/>
      <c r="C96" s="528"/>
      <c r="D96" s="528"/>
      <c r="E96" s="528"/>
      <c r="F96" s="528"/>
      <c r="G96" s="528"/>
      <c r="H96" s="528"/>
    </row>
    <row r="97" spans="1:8">
      <c r="A97" s="527"/>
      <c r="B97" s="528"/>
      <c r="C97" s="528"/>
      <c r="D97" s="528"/>
      <c r="E97" s="528"/>
      <c r="F97" s="528"/>
      <c r="G97" s="528"/>
      <c r="H97" s="528"/>
    </row>
    <row r="98" spans="1:8">
      <c r="A98" s="527"/>
      <c r="B98" s="528"/>
      <c r="C98" s="528"/>
      <c r="D98" s="528"/>
      <c r="E98" s="528"/>
      <c r="F98" s="528"/>
      <c r="G98" s="528"/>
      <c r="H98" s="528"/>
    </row>
    <row r="99" spans="1:8">
      <c r="A99" s="527"/>
      <c r="B99" s="528"/>
      <c r="C99" s="528"/>
      <c r="D99" s="528"/>
      <c r="E99" s="528"/>
      <c r="F99" s="528"/>
      <c r="G99" s="528"/>
      <c r="H99" s="528"/>
    </row>
    <row r="100" spans="1:8">
      <c r="A100" s="527"/>
      <c r="B100" s="528"/>
      <c r="C100" s="528"/>
      <c r="D100" s="528"/>
      <c r="E100" s="528"/>
      <c r="F100" s="528"/>
      <c r="G100" s="528"/>
      <c r="H100" s="528"/>
    </row>
    <row r="101" spans="1:8">
      <c r="A101" s="527"/>
      <c r="B101" s="528"/>
      <c r="C101" s="528"/>
      <c r="D101" s="528"/>
      <c r="E101" s="528"/>
      <c r="F101" s="528"/>
      <c r="G101" s="528"/>
      <c r="H101" s="528"/>
    </row>
    <row r="102" spans="1:8">
      <c r="A102" s="527"/>
      <c r="B102" s="528"/>
      <c r="C102" s="528"/>
      <c r="D102" s="528"/>
      <c r="E102" s="528"/>
      <c r="F102" s="528"/>
      <c r="G102" s="528"/>
      <c r="H102" s="528"/>
    </row>
    <row r="103" spans="1:8">
      <c r="A103" s="527"/>
      <c r="B103" s="528"/>
      <c r="C103" s="528"/>
      <c r="D103" s="528"/>
      <c r="E103" s="528"/>
      <c r="F103" s="528"/>
      <c r="G103" s="528"/>
      <c r="H103" s="528"/>
    </row>
    <row r="104" spans="1:8">
      <c r="A104" s="527"/>
      <c r="B104" s="528"/>
      <c r="C104" s="528"/>
      <c r="D104" s="528"/>
      <c r="E104" s="528"/>
      <c r="F104" s="528"/>
      <c r="G104" s="528"/>
      <c r="H104" s="528"/>
    </row>
    <row r="105" spans="1:8">
      <c r="A105" s="527"/>
      <c r="B105" s="528"/>
      <c r="C105" s="528"/>
      <c r="D105" s="528"/>
      <c r="E105" s="528"/>
      <c r="F105" s="528"/>
      <c r="G105" s="528"/>
      <c r="H105" s="528"/>
    </row>
    <row r="106" spans="1:8">
      <c r="A106" s="527"/>
      <c r="B106" s="528"/>
      <c r="C106" s="528"/>
      <c r="D106" s="528"/>
      <c r="E106" s="528"/>
      <c r="F106" s="528"/>
      <c r="G106" s="528"/>
      <c r="H106" s="528"/>
    </row>
    <row r="107" spans="1:8">
      <c r="A107" s="527"/>
      <c r="B107" s="528"/>
      <c r="C107" s="528"/>
      <c r="D107" s="528"/>
      <c r="E107" s="528"/>
      <c r="F107" s="528"/>
      <c r="G107" s="528"/>
      <c r="H107" s="528"/>
    </row>
    <row r="108" spans="1:8">
      <c r="A108" s="527"/>
      <c r="B108" s="528"/>
      <c r="C108" s="528"/>
      <c r="D108" s="528"/>
      <c r="E108" s="528"/>
      <c r="F108" s="528"/>
      <c r="G108" s="528"/>
      <c r="H108" s="528"/>
    </row>
    <row r="109" spans="1:8">
      <c r="A109" s="527"/>
      <c r="B109" s="528"/>
      <c r="C109" s="528"/>
      <c r="D109" s="528"/>
      <c r="E109" s="528"/>
      <c r="F109" s="528"/>
      <c r="G109" s="528"/>
      <c r="H109" s="528"/>
    </row>
    <row r="110" spans="1:8">
      <c r="A110" s="527"/>
      <c r="B110" s="528"/>
      <c r="C110" s="528"/>
      <c r="D110" s="528"/>
      <c r="E110" s="528"/>
      <c r="F110" s="528"/>
      <c r="G110" s="528"/>
      <c r="H110" s="528"/>
    </row>
    <row r="111" spans="1:8">
      <c r="A111" s="527"/>
      <c r="B111" s="528"/>
      <c r="C111" s="528"/>
      <c r="D111" s="528"/>
      <c r="E111" s="528"/>
      <c r="F111" s="528"/>
      <c r="G111" s="528"/>
      <c r="H111" s="528"/>
    </row>
    <row r="112" spans="1:8">
      <c r="A112" s="527"/>
      <c r="B112" s="528"/>
      <c r="C112" s="528"/>
      <c r="D112" s="528"/>
      <c r="E112" s="528"/>
      <c r="F112" s="528"/>
      <c r="G112" s="528"/>
      <c r="H112" s="528"/>
    </row>
    <row r="113" spans="1:8">
      <c r="A113" s="527"/>
      <c r="B113" s="528"/>
      <c r="C113" s="528"/>
      <c r="D113" s="528"/>
      <c r="E113" s="528"/>
      <c r="F113" s="528"/>
      <c r="G113" s="528"/>
      <c r="H113" s="528"/>
    </row>
    <row r="114" spans="1:8">
      <c r="A114" s="527"/>
      <c r="B114" s="528"/>
      <c r="C114" s="528"/>
      <c r="D114" s="528"/>
      <c r="E114" s="528"/>
      <c r="F114" s="528"/>
      <c r="G114" s="528"/>
      <c r="H114" s="528"/>
    </row>
    <row r="115" spans="1:8">
      <c r="A115" s="527"/>
      <c r="B115" s="528"/>
      <c r="C115" s="528"/>
      <c r="D115" s="528"/>
      <c r="E115" s="528"/>
      <c r="F115" s="528"/>
      <c r="G115" s="528"/>
      <c r="H115" s="528"/>
    </row>
    <row r="116" spans="1:8">
      <c r="A116" s="527"/>
      <c r="B116" s="528"/>
      <c r="C116" s="528"/>
      <c r="D116" s="528"/>
      <c r="E116" s="528"/>
      <c r="F116" s="528"/>
      <c r="G116" s="528"/>
      <c r="H116" s="528"/>
    </row>
    <row r="117" spans="1:8">
      <c r="A117" s="527"/>
      <c r="B117" s="528"/>
      <c r="C117" s="528"/>
      <c r="D117" s="528"/>
      <c r="E117" s="528"/>
      <c r="F117" s="528"/>
      <c r="G117" s="528"/>
      <c r="H117" s="528"/>
    </row>
    <row r="118" spans="1:8">
      <c r="A118" s="527"/>
      <c r="B118" s="528"/>
      <c r="C118" s="528"/>
      <c r="D118" s="528"/>
      <c r="E118" s="528"/>
      <c r="F118" s="528"/>
      <c r="G118" s="528"/>
      <c r="H118" s="528"/>
    </row>
    <row r="119" spans="1:8">
      <c r="A119" s="527"/>
      <c r="B119" s="528"/>
      <c r="C119" s="528"/>
      <c r="D119" s="528"/>
      <c r="E119" s="528"/>
      <c r="F119" s="528"/>
      <c r="G119" s="528"/>
      <c r="H119" s="528"/>
    </row>
    <row r="120" spans="1:8">
      <c r="A120" s="527"/>
      <c r="B120" s="528"/>
      <c r="C120" s="528"/>
      <c r="D120" s="528"/>
      <c r="E120" s="528"/>
      <c r="F120" s="528"/>
      <c r="G120" s="528"/>
      <c r="H120" s="528"/>
    </row>
    <row r="121" spans="1:8">
      <c r="A121" s="527"/>
      <c r="B121" s="528"/>
      <c r="C121" s="528"/>
      <c r="D121" s="528"/>
      <c r="E121" s="528"/>
      <c r="F121" s="528"/>
      <c r="G121" s="528"/>
      <c r="H121" s="528"/>
    </row>
    <row r="122" spans="1:8">
      <c r="A122" s="527"/>
      <c r="B122" s="528"/>
      <c r="C122" s="528"/>
      <c r="D122" s="528"/>
      <c r="E122" s="528"/>
      <c r="F122" s="528"/>
      <c r="G122" s="528"/>
      <c r="H122" s="528"/>
    </row>
    <row r="123" spans="1:8">
      <c r="A123" s="527"/>
      <c r="B123" s="528"/>
      <c r="C123" s="528"/>
      <c r="D123" s="528"/>
      <c r="E123" s="528"/>
      <c r="F123" s="528"/>
      <c r="G123" s="528"/>
      <c r="H123" s="528"/>
    </row>
    <row r="124" spans="1:8">
      <c r="A124" s="527"/>
      <c r="B124" s="528"/>
      <c r="C124" s="528"/>
      <c r="D124" s="528"/>
      <c r="E124" s="528"/>
      <c r="F124" s="528"/>
      <c r="G124" s="528"/>
      <c r="H124" s="528"/>
    </row>
    <row r="125" spans="1:8">
      <c r="A125" s="527"/>
      <c r="B125" s="528"/>
      <c r="C125" s="528"/>
      <c r="D125" s="528"/>
      <c r="E125" s="528"/>
      <c r="F125" s="528"/>
      <c r="G125" s="528"/>
      <c r="H125" s="528"/>
    </row>
    <row r="126" spans="1:8">
      <c r="A126" s="527"/>
      <c r="B126" s="528"/>
      <c r="C126" s="528"/>
      <c r="D126" s="528"/>
      <c r="E126" s="528"/>
      <c r="F126" s="528"/>
      <c r="G126" s="528"/>
      <c r="H126" s="528"/>
    </row>
    <row r="127" spans="1:8">
      <c r="A127" s="527"/>
      <c r="B127" s="528"/>
      <c r="C127" s="528"/>
      <c r="D127" s="528"/>
      <c r="E127" s="528"/>
      <c r="F127" s="528"/>
      <c r="G127" s="528"/>
      <c r="H127" s="528"/>
    </row>
    <row r="128" spans="1:8">
      <c r="A128" s="527"/>
      <c r="B128" s="528"/>
      <c r="C128" s="528"/>
      <c r="D128" s="528"/>
      <c r="E128" s="528"/>
      <c r="F128" s="528"/>
      <c r="G128" s="528"/>
      <c r="H128" s="528"/>
    </row>
    <row r="129" spans="1:8">
      <c r="A129" s="527"/>
      <c r="B129" s="528"/>
      <c r="C129" s="528"/>
      <c r="D129" s="528"/>
      <c r="E129" s="528"/>
      <c r="F129" s="528"/>
      <c r="G129" s="528"/>
      <c r="H129" s="528"/>
    </row>
    <row r="130" spans="1:8">
      <c r="A130" s="527"/>
      <c r="B130" s="528"/>
      <c r="C130" s="528"/>
      <c r="D130" s="528"/>
      <c r="E130" s="528"/>
      <c r="F130" s="528"/>
      <c r="G130" s="528"/>
      <c r="H130" s="528"/>
    </row>
    <row r="131" spans="1:8">
      <c r="A131" s="527"/>
      <c r="B131" s="528"/>
      <c r="C131" s="528"/>
      <c r="D131" s="528"/>
      <c r="E131" s="528"/>
      <c r="F131" s="528"/>
      <c r="G131" s="528"/>
      <c r="H131" s="528"/>
    </row>
    <row r="132" spans="1:8">
      <c r="A132" s="527"/>
      <c r="B132" s="528"/>
      <c r="C132" s="528"/>
      <c r="D132" s="528"/>
      <c r="E132" s="528"/>
      <c r="F132" s="528"/>
      <c r="G132" s="528"/>
      <c r="H132" s="528"/>
    </row>
    <row r="133" spans="1:8">
      <c r="A133" s="527"/>
      <c r="B133" s="528"/>
      <c r="C133" s="528"/>
      <c r="D133" s="528"/>
      <c r="E133" s="528"/>
      <c r="F133" s="528"/>
      <c r="G133" s="528"/>
      <c r="H133" s="528"/>
    </row>
    <row r="134" spans="1:8">
      <c r="A134" s="527"/>
      <c r="B134" s="528"/>
      <c r="C134" s="528"/>
      <c r="D134" s="528"/>
      <c r="E134" s="528"/>
      <c r="F134" s="528"/>
      <c r="G134" s="528"/>
      <c r="H134" s="528"/>
    </row>
    <row r="135" spans="1:8">
      <c r="A135" s="527"/>
      <c r="B135" s="528"/>
      <c r="C135" s="528"/>
      <c r="D135" s="528"/>
      <c r="E135" s="528"/>
      <c r="F135" s="528"/>
      <c r="G135" s="528"/>
      <c r="H135" s="528"/>
    </row>
    <row r="136" spans="1:8">
      <c r="A136" s="527"/>
      <c r="B136" s="528"/>
      <c r="C136" s="528"/>
      <c r="D136" s="528"/>
      <c r="E136" s="528"/>
      <c r="F136" s="528"/>
      <c r="G136" s="528"/>
      <c r="H136" s="528"/>
    </row>
    <row r="137" spans="1:8">
      <c r="A137" s="527"/>
      <c r="B137" s="528"/>
      <c r="C137" s="528"/>
      <c r="D137" s="528"/>
      <c r="E137" s="528"/>
      <c r="F137" s="528"/>
      <c r="G137" s="528"/>
      <c r="H137" s="528"/>
    </row>
    <row r="138" spans="1:8">
      <c r="A138" s="527"/>
      <c r="B138" s="528"/>
      <c r="C138" s="528"/>
      <c r="D138" s="528"/>
      <c r="E138" s="528"/>
      <c r="F138" s="528"/>
      <c r="G138" s="528"/>
      <c r="H138" s="528"/>
    </row>
    <row r="139" spans="1:8">
      <c r="A139" s="527"/>
      <c r="B139" s="528"/>
      <c r="C139" s="528"/>
      <c r="D139" s="528"/>
      <c r="E139" s="528"/>
      <c r="F139" s="528"/>
      <c r="G139" s="528"/>
      <c r="H139" s="528"/>
    </row>
    <row r="140" spans="1:8">
      <c r="A140" s="527"/>
      <c r="B140" s="528"/>
      <c r="C140" s="528"/>
      <c r="D140" s="528"/>
      <c r="E140" s="528"/>
      <c r="F140" s="528"/>
      <c r="G140" s="528"/>
      <c r="H140" s="528"/>
    </row>
    <row r="141" spans="1:8">
      <c r="A141" s="527"/>
      <c r="B141" s="528"/>
      <c r="C141" s="528"/>
      <c r="D141" s="528"/>
      <c r="E141" s="528"/>
      <c r="F141" s="528"/>
      <c r="G141" s="528"/>
      <c r="H141" s="528"/>
    </row>
    <row r="142" spans="1:8">
      <c r="A142" s="527"/>
      <c r="B142" s="528"/>
      <c r="C142" s="528"/>
      <c r="D142" s="528"/>
      <c r="E142" s="528"/>
      <c r="F142" s="528"/>
      <c r="G142" s="528"/>
      <c r="H142" s="528"/>
    </row>
    <row r="143" spans="1:8">
      <c r="A143" s="527"/>
      <c r="B143" s="528"/>
      <c r="C143" s="528"/>
      <c r="D143" s="528"/>
      <c r="E143" s="528"/>
      <c r="F143" s="528"/>
      <c r="G143" s="528"/>
      <c r="H143" s="528"/>
    </row>
    <row r="144" spans="1:8">
      <c r="A144" s="527"/>
      <c r="B144" s="528"/>
      <c r="C144" s="528"/>
      <c r="D144" s="528"/>
      <c r="E144" s="528"/>
      <c r="F144" s="528"/>
      <c r="G144" s="528"/>
      <c r="H144" s="528"/>
    </row>
    <row r="145" spans="1:8">
      <c r="A145" s="527"/>
      <c r="B145" s="528"/>
      <c r="C145" s="528"/>
      <c r="D145" s="528"/>
      <c r="E145" s="528"/>
      <c r="F145" s="528"/>
      <c r="G145" s="528"/>
      <c r="H145" s="528"/>
    </row>
    <row r="146" spans="1:8">
      <c r="A146" s="527"/>
      <c r="B146" s="528"/>
      <c r="C146" s="528"/>
      <c r="D146" s="528"/>
      <c r="E146" s="528"/>
      <c r="F146" s="528"/>
      <c r="G146" s="528"/>
      <c r="H146" s="528"/>
    </row>
    <row r="147" spans="1:8">
      <c r="A147" s="527"/>
      <c r="B147" s="528"/>
      <c r="C147" s="528"/>
      <c r="D147" s="528"/>
      <c r="E147" s="528"/>
      <c r="F147" s="528"/>
      <c r="G147" s="528"/>
      <c r="H147" s="528"/>
    </row>
    <row r="148" spans="1:8">
      <c r="A148" s="527"/>
      <c r="B148" s="528"/>
      <c r="C148" s="528"/>
      <c r="D148" s="528"/>
      <c r="E148" s="528"/>
      <c r="F148" s="528"/>
      <c r="G148" s="528"/>
      <c r="H148" s="528"/>
    </row>
    <row r="149" spans="1:8">
      <c r="A149" s="527"/>
      <c r="B149" s="528"/>
      <c r="C149" s="528"/>
      <c r="D149" s="528"/>
      <c r="E149" s="528"/>
      <c r="F149" s="528"/>
      <c r="G149" s="528"/>
      <c r="H149" s="528"/>
    </row>
    <row r="150" spans="1:8">
      <c r="A150" s="527"/>
      <c r="B150" s="528"/>
      <c r="C150" s="528"/>
      <c r="D150" s="528"/>
      <c r="E150" s="528"/>
      <c r="F150" s="528"/>
      <c r="G150" s="528"/>
      <c r="H150" s="528"/>
    </row>
    <row r="151" spans="1:8">
      <c r="A151" s="527"/>
      <c r="B151" s="528"/>
      <c r="C151" s="528"/>
      <c r="D151" s="528"/>
      <c r="E151" s="528"/>
      <c r="F151" s="528"/>
      <c r="G151" s="528"/>
      <c r="H151" s="528"/>
    </row>
    <row r="152" spans="1:8">
      <c r="A152" s="527"/>
      <c r="B152" s="528"/>
      <c r="C152" s="528"/>
      <c r="D152" s="528"/>
      <c r="E152" s="528"/>
      <c r="F152" s="528"/>
      <c r="G152" s="528"/>
      <c r="H152" s="528"/>
    </row>
    <row r="153" spans="1:8">
      <c r="A153" s="527"/>
      <c r="B153" s="528"/>
      <c r="C153" s="528"/>
      <c r="D153" s="528"/>
      <c r="E153" s="528"/>
      <c r="F153" s="528"/>
      <c r="G153" s="528"/>
      <c r="H153" s="528"/>
    </row>
    <row r="154" spans="1:8">
      <c r="A154" s="527"/>
      <c r="B154" s="528"/>
      <c r="C154" s="528"/>
      <c r="D154" s="528"/>
      <c r="E154" s="528"/>
      <c r="F154" s="528"/>
      <c r="G154" s="528"/>
      <c r="H154" s="528"/>
    </row>
    <row r="155" spans="1:8">
      <c r="A155" s="527"/>
      <c r="B155" s="528"/>
      <c r="C155" s="528"/>
      <c r="D155" s="528"/>
      <c r="E155" s="528"/>
      <c r="F155" s="528"/>
      <c r="G155" s="528"/>
      <c r="H155" s="528"/>
    </row>
    <row r="156" spans="1:8">
      <c r="A156" s="527"/>
      <c r="B156" s="528"/>
      <c r="C156" s="528"/>
      <c r="D156" s="528"/>
      <c r="E156" s="528"/>
      <c r="F156" s="528"/>
      <c r="G156" s="528"/>
      <c r="H156" s="528"/>
    </row>
    <row r="157" spans="1:8">
      <c r="H157" s="528"/>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view="pageBreakPreview" topLeftCell="B7" zoomScaleNormal="100" zoomScaleSheetLayoutView="100" workbookViewId="0">
      <selection activeCell="E16" sqref="E16"/>
    </sheetView>
  </sheetViews>
  <sheetFormatPr defaultColWidth="9.140625" defaultRowHeight="12.75"/>
  <cols>
    <col min="1" max="1" width="7.42578125" style="357" customWidth="1"/>
    <col min="2" max="2" width="5.28515625" style="357" customWidth="1"/>
    <col min="3" max="3" width="52.5703125" style="339" customWidth="1"/>
    <col min="4" max="4" width="11.7109375" style="339" customWidth="1"/>
    <col min="5" max="5" width="28.42578125" style="339" customWidth="1"/>
    <col min="6" max="6" width="29.85546875" style="339" customWidth="1"/>
    <col min="7" max="7" width="5.140625" style="339" customWidth="1"/>
    <col min="8" max="16384" width="9.140625" style="339"/>
  </cols>
  <sheetData>
    <row r="1" spans="1:7" ht="24.75" customHeight="1">
      <c r="A1" s="423" t="s">
        <v>572</v>
      </c>
      <c r="B1" s="423"/>
      <c r="C1" s="423"/>
      <c r="D1" s="423"/>
      <c r="E1" s="423"/>
      <c r="F1" s="423"/>
      <c r="G1" s="338"/>
    </row>
    <row r="2" spans="1:7" ht="26.25" customHeight="1">
      <c r="A2" s="424" t="s">
        <v>573</v>
      </c>
      <c r="B2" s="424"/>
      <c r="C2" s="424"/>
      <c r="D2" s="424"/>
      <c r="E2" s="424"/>
      <c r="F2" s="424"/>
      <c r="G2" s="338"/>
    </row>
    <row r="3" spans="1:7">
      <c r="A3" s="425" t="s">
        <v>574</v>
      </c>
      <c r="B3" s="425"/>
      <c r="C3" s="425"/>
      <c r="D3" s="425"/>
      <c r="E3" s="425"/>
      <c r="F3" s="425"/>
      <c r="G3" s="425"/>
    </row>
    <row r="4" spans="1:7" ht="22.5" customHeight="1">
      <c r="A4" s="425"/>
      <c r="B4" s="425"/>
      <c r="C4" s="425"/>
      <c r="D4" s="425"/>
      <c r="E4" s="425"/>
      <c r="F4" s="425"/>
      <c r="G4" s="425"/>
    </row>
    <row r="5" spans="1:7">
      <c r="A5" s="426" t="str">
        <f>'ngay thang'!B10</f>
        <v>Tháng 6 năm 2025/Jun 2025</v>
      </c>
      <c r="B5" s="426"/>
      <c r="C5" s="426"/>
      <c r="D5" s="426"/>
      <c r="E5" s="426"/>
      <c r="F5" s="426"/>
      <c r="G5" s="426"/>
    </row>
    <row r="6" spans="1:7">
      <c r="A6" s="378"/>
      <c r="B6" s="378"/>
      <c r="C6" s="378"/>
      <c r="D6" s="378"/>
      <c r="E6" s="378"/>
      <c r="F6" s="338"/>
      <c r="G6" s="338"/>
    </row>
    <row r="7" spans="1:7" ht="30.75" customHeight="1">
      <c r="A7" s="340"/>
      <c r="B7" s="422" t="s">
        <v>242</v>
      </c>
      <c r="C7" s="422"/>
      <c r="D7" s="422" t="s">
        <v>449</v>
      </c>
      <c r="E7" s="422"/>
      <c r="F7" s="422"/>
      <c r="G7" s="422"/>
    </row>
    <row r="8" spans="1:7" ht="30.75" customHeight="1">
      <c r="A8" s="341"/>
      <c r="B8" s="421" t="s">
        <v>241</v>
      </c>
      <c r="C8" s="421"/>
      <c r="D8" s="421" t="s">
        <v>243</v>
      </c>
      <c r="E8" s="421"/>
      <c r="F8" s="421"/>
      <c r="G8" s="341"/>
    </row>
    <row r="9" spans="1:7" ht="30.75" customHeight="1">
      <c r="A9" s="340"/>
      <c r="B9" s="422" t="s">
        <v>244</v>
      </c>
      <c r="C9" s="422"/>
      <c r="D9" s="422" t="s">
        <v>617</v>
      </c>
      <c r="E9" s="422"/>
      <c r="F9" s="422"/>
      <c r="G9" s="340"/>
    </row>
    <row r="10" spans="1:7" ht="30.75" customHeight="1">
      <c r="A10" s="341"/>
      <c r="B10" s="421" t="s">
        <v>245</v>
      </c>
      <c r="C10" s="421"/>
      <c r="D10" s="421" t="str">
        <f>'ngay thang'!B14</f>
        <v>Ngày 04 tháng 07 năm 2025
04 Jul 2025</v>
      </c>
      <c r="E10" s="421"/>
      <c r="F10" s="421"/>
      <c r="G10" s="341"/>
    </row>
    <row r="12" spans="1:7" s="338" customFormat="1" ht="58.5" customHeight="1">
      <c r="A12" s="417" t="s">
        <v>197</v>
      </c>
      <c r="B12" s="417"/>
      <c r="C12" s="377" t="s">
        <v>575</v>
      </c>
      <c r="D12" s="377" t="s">
        <v>174</v>
      </c>
      <c r="E12" s="377" t="s">
        <v>286</v>
      </c>
      <c r="F12" s="377" t="s">
        <v>287</v>
      </c>
    </row>
    <row r="13" spans="1:7" s="338" customFormat="1" ht="25.5">
      <c r="A13" s="240" t="s">
        <v>46</v>
      </c>
      <c r="B13" s="240"/>
      <c r="C13" s="342" t="s">
        <v>576</v>
      </c>
      <c r="D13" s="239" t="s">
        <v>577</v>
      </c>
      <c r="E13" s="343">
        <v>92725215681</v>
      </c>
      <c r="F13" s="343">
        <v>86858611704</v>
      </c>
    </row>
    <row r="14" spans="1:7" s="338" customFormat="1" ht="38.25">
      <c r="A14" s="240" t="s">
        <v>56</v>
      </c>
      <c r="B14" s="240"/>
      <c r="C14" s="342" t="s">
        <v>578</v>
      </c>
      <c r="D14" s="239" t="s">
        <v>579</v>
      </c>
      <c r="E14" s="343">
        <v>2056879079</v>
      </c>
      <c r="F14" s="343">
        <v>5564619056</v>
      </c>
    </row>
    <row r="15" spans="1:7" s="338" customFormat="1" ht="51">
      <c r="A15" s="418"/>
      <c r="B15" s="239" t="s">
        <v>110</v>
      </c>
      <c r="C15" s="344" t="s">
        <v>580</v>
      </c>
      <c r="D15" s="239" t="s">
        <v>581</v>
      </c>
      <c r="E15" s="345">
        <v>2056879079</v>
      </c>
      <c r="F15" s="345">
        <v>5564619056</v>
      </c>
    </row>
    <row r="16" spans="1:7" s="338" customFormat="1" ht="51">
      <c r="A16" s="419"/>
      <c r="B16" s="239" t="s">
        <v>112</v>
      </c>
      <c r="C16" s="344" t="s">
        <v>582</v>
      </c>
      <c r="D16" s="239" t="s">
        <v>583</v>
      </c>
      <c r="E16" s="345"/>
      <c r="F16" s="345"/>
    </row>
    <row r="17" spans="1:6" s="338" customFormat="1" ht="51">
      <c r="A17" s="240" t="s">
        <v>133</v>
      </c>
      <c r="B17" s="240"/>
      <c r="C17" s="342" t="s">
        <v>584</v>
      </c>
      <c r="D17" s="240" t="s">
        <v>585</v>
      </c>
      <c r="E17" s="343">
        <v>-5297326715</v>
      </c>
      <c r="F17" s="343">
        <v>301984921</v>
      </c>
    </row>
    <row r="18" spans="1:6" s="338" customFormat="1" ht="25.5">
      <c r="A18" s="418"/>
      <c r="B18" s="239" t="s">
        <v>586</v>
      </c>
      <c r="C18" s="344" t="s">
        <v>587</v>
      </c>
      <c r="D18" s="239" t="s">
        <v>588</v>
      </c>
      <c r="E18" s="345">
        <v>1041199564</v>
      </c>
      <c r="F18" s="345">
        <v>1579729736</v>
      </c>
    </row>
    <row r="19" spans="1:6" s="338" customFormat="1" ht="25.5">
      <c r="A19" s="420"/>
      <c r="B19" s="239" t="s">
        <v>589</v>
      </c>
      <c r="C19" s="344" t="s">
        <v>590</v>
      </c>
      <c r="D19" s="239" t="s">
        <v>591</v>
      </c>
      <c r="E19" s="345">
        <v>6338526279</v>
      </c>
      <c r="F19" s="345">
        <v>1277744815</v>
      </c>
    </row>
    <row r="20" spans="1:6" s="347" customFormat="1" ht="25.5">
      <c r="A20" s="240" t="s">
        <v>135</v>
      </c>
      <c r="B20" s="240"/>
      <c r="C20" s="346" t="s">
        <v>604</v>
      </c>
      <c r="D20" s="240" t="s">
        <v>592</v>
      </c>
      <c r="E20" s="343">
        <v>89484768045</v>
      </c>
      <c r="F20" s="343">
        <v>92725215681</v>
      </c>
    </row>
    <row r="21" spans="1:6" s="338" customFormat="1">
      <c r="A21" s="240"/>
      <c r="B21" s="240"/>
      <c r="C21" s="342"/>
      <c r="D21" s="240"/>
      <c r="E21" s="348"/>
      <c r="F21" s="348"/>
    </row>
    <row r="22" spans="1:6" s="338" customFormat="1">
      <c r="A22" s="349"/>
      <c r="B22" s="349"/>
    </row>
    <row r="23" spans="1:6" s="338" customFormat="1">
      <c r="A23" s="350" t="str">
        <f>BCDanhMucDauTu_06029!A71</f>
        <v>Đại diện được ủy quyền của Ngân hàng giám sát</v>
      </c>
      <c r="C23" s="309"/>
      <c r="E23" s="351" t="str">
        <f>BCDanhMucDauTu_06029!E71</f>
        <v>Đại diện được ủy quyền của Công ty quản lý Quỹ</v>
      </c>
    </row>
    <row r="24" spans="1:6" s="338" customFormat="1">
      <c r="A24" s="352" t="s">
        <v>176</v>
      </c>
      <c r="C24" s="309"/>
      <c r="E24" s="353" t="s">
        <v>177</v>
      </c>
    </row>
    <row r="25" spans="1:6" s="338" customFormat="1">
      <c r="C25" s="309"/>
      <c r="E25" s="309"/>
    </row>
    <row r="26" spans="1:6" s="338" customFormat="1">
      <c r="C26" s="309"/>
      <c r="E26" s="309"/>
    </row>
    <row r="27" spans="1:6" s="338" customFormat="1">
      <c r="C27" s="309"/>
      <c r="E27" s="309"/>
    </row>
    <row r="28" spans="1:6" s="338" customFormat="1">
      <c r="C28" s="309"/>
      <c r="E28" s="309"/>
    </row>
    <row r="29" spans="1:6" s="338" customFormat="1">
      <c r="C29" s="309"/>
      <c r="E29" s="309"/>
    </row>
    <row r="30" spans="1:6" s="338" customFormat="1">
      <c r="C30" s="309"/>
      <c r="E30" s="309"/>
    </row>
    <row r="31" spans="1:6">
      <c r="A31" s="338"/>
      <c r="B31" s="338"/>
      <c r="C31" s="309"/>
      <c r="D31" s="338"/>
      <c r="E31" s="309"/>
    </row>
    <row r="32" spans="1:6">
      <c r="A32" s="354"/>
      <c r="B32" s="354"/>
      <c r="C32" s="262"/>
      <c r="D32" s="338"/>
      <c r="E32" s="262"/>
      <c r="F32" s="355"/>
    </row>
    <row r="33" spans="1:5">
      <c r="A33" s="356" t="s">
        <v>236</v>
      </c>
      <c r="B33" s="338"/>
      <c r="C33" s="309"/>
      <c r="D33" s="338"/>
      <c r="E33" s="258" t="s">
        <v>450</v>
      </c>
    </row>
    <row r="34" spans="1:5">
      <c r="A34" s="356" t="s">
        <v>602</v>
      </c>
      <c r="B34" s="338"/>
      <c r="C34" s="309"/>
      <c r="D34" s="338"/>
      <c r="E34" s="258"/>
    </row>
    <row r="35" spans="1:5">
      <c r="A35" s="338" t="s">
        <v>237</v>
      </c>
      <c r="B35" s="338"/>
      <c r="C35" s="309"/>
      <c r="D35" s="338"/>
      <c r="E35" s="257"/>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view="pageBreakPreview" topLeftCell="A25" zoomScaleNormal="100" zoomScaleSheetLayoutView="100" workbookViewId="0">
      <selection activeCell="D35" sqref="D35"/>
    </sheetView>
  </sheetViews>
  <sheetFormatPr defaultColWidth="9.140625" defaultRowHeight="12.75"/>
  <cols>
    <col min="1" max="1" width="9.140625" style="269"/>
    <col min="2" max="2" width="59.42578125" style="269" customWidth="1"/>
    <col min="3" max="3" width="12.85546875" style="269" customWidth="1"/>
    <col min="4" max="4" width="28.85546875" style="269" customWidth="1"/>
    <col min="5" max="5" width="29.5703125" style="269" customWidth="1"/>
    <col min="6" max="6" width="4.85546875" style="269" customWidth="1"/>
    <col min="7" max="16384" width="9.140625" style="269"/>
  </cols>
  <sheetData>
    <row r="1" spans="1:6" ht="23.25" customHeight="1">
      <c r="A1" s="402" t="s">
        <v>511</v>
      </c>
      <c r="B1" s="402"/>
      <c r="C1" s="402"/>
      <c r="D1" s="402"/>
      <c r="E1" s="402"/>
      <c r="F1" s="402"/>
    </row>
    <row r="2" spans="1:6" ht="27" customHeight="1">
      <c r="A2" s="430" t="s">
        <v>512</v>
      </c>
      <c r="B2" s="430"/>
      <c r="C2" s="430"/>
      <c r="D2" s="430"/>
      <c r="E2" s="430"/>
      <c r="F2" s="430"/>
    </row>
    <row r="3" spans="1:6" ht="15" customHeight="1">
      <c r="A3" s="404" t="s">
        <v>262</v>
      </c>
      <c r="B3" s="404"/>
      <c r="C3" s="404"/>
      <c r="D3" s="404"/>
      <c r="E3" s="404"/>
      <c r="F3" s="404"/>
    </row>
    <row r="4" spans="1:6">
      <c r="A4" s="404"/>
      <c r="B4" s="404"/>
      <c r="C4" s="404"/>
      <c r="D4" s="404"/>
      <c r="E4" s="404"/>
      <c r="F4" s="404"/>
    </row>
    <row r="5" spans="1:6">
      <c r="A5" s="410" t="s">
        <v>665</v>
      </c>
      <c r="B5" s="410"/>
      <c r="C5" s="410"/>
      <c r="D5" s="410"/>
      <c r="E5" s="410"/>
      <c r="F5" s="410"/>
    </row>
    <row r="6" spans="1:6">
      <c r="A6" s="375"/>
      <c r="B6" s="375"/>
      <c r="C6" s="375"/>
      <c r="D6" s="375"/>
      <c r="E6" s="375"/>
      <c r="F6" s="228"/>
    </row>
    <row r="7" spans="1:6" ht="31.5" customHeight="1">
      <c r="A7" s="397" t="s">
        <v>244</v>
      </c>
      <c r="B7" s="397"/>
      <c r="C7" s="397" t="s">
        <v>617</v>
      </c>
      <c r="D7" s="397"/>
      <c r="E7" s="397"/>
      <c r="F7" s="397"/>
    </row>
    <row r="8" spans="1:6" ht="30" customHeight="1">
      <c r="A8" s="397" t="s">
        <v>242</v>
      </c>
      <c r="B8" s="397"/>
      <c r="C8" s="397" t="s">
        <v>449</v>
      </c>
      <c r="D8" s="397"/>
      <c r="E8" s="397"/>
      <c r="F8" s="397"/>
    </row>
    <row r="9" spans="1:6" ht="30" customHeight="1">
      <c r="A9" s="396" t="s">
        <v>241</v>
      </c>
      <c r="B9" s="396"/>
      <c r="C9" s="396" t="s">
        <v>243</v>
      </c>
      <c r="D9" s="396"/>
      <c r="E9" s="396"/>
      <c r="F9" s="396"/>
    </row>
    <row r="10" spans="1:6" ht="30" customHeight="1">
      <c r="A10" s="396" t="s">
        <v>245</v>
      </c>
      <c r="B10" s="396"/>
      <c r="C10" s="396" t="s">
        <v>667</v>
      </c>
      <c r="D10" s="396"/>
      <c r="E10" s="396"/>
      <c r="F10" s="396"/>
    </row>
    <row r="11" spans="1:6" ht="22.5" customHeight="1">
      <c r="A11" s="373"/>
      <c r="B11" s="373"/>
      <c r="C11" s="373"/>
      <c r="D11" s="373"/>
      <c r="E11" s="373"/>
      <c r="F11" s="373"/>
    </row>
    <row r="12" spans="1:6" ht="21" customHeight="1">
      <c r="A12" s="273" t="s">
        <v>266</v>
      </c>
    </row>
    <row r="13" spans="1:6" s="360" customFormat="1" ht="25.5">
      <c r="A13" s="358" t="s">
        <v>200</v>
      </c>
      <c r="B13" s="358" t="s">
        <v>205</v>
      </c>
      <c r="C13" s="358" t="s">
        <v>206</v>
      </c>
      <c r="D13" s="359" t="s">
        <v>452</v>
      </c>
      <c r="E13" s="359" t="s">
        <v>453</v>
      </c>
    </row>
    <row r="14" spans="1:6" s="287" customFormat="1" ht="25.5">
      <c r="A14" s="280" t="s">
        <v>46</v>
      </c>
      <c r="B14" s="361" t="s">
        <v>635</v>
      </c>
      <c r="C14" s="361" t="s">
        <v>147</v>
      </c>
      <c r="D14" s="362"/>
      <c r="E14" s="362"/>
    </row>
    <row r="15" spans="1:6" s="287" customFormat="1" ht="51">
      <c r="A15" s="280">
        <v>1</v>
      </c>
      <c r="B15" s="361" t="s">
        <v>530</v>
      </c>
      <c r="C15" s="361" t="s">
        <v>148</v>
      </c>
      <c r="D15" s="363">
        <v>1.2001044847268964E-2</v>
      </c>
      <c r="E15" s="364">
        <v>1.2001163826796658E-2</v>
      </c>
    </row>
    <row r="16" spans="1:6" s="287" customFormat="1" ht="51">
      <c r="A16" s="280">
        <v>2</v>
      </c>
      <c r="B16" s="361" t="s">
        <v>531</v>
      </c>
      <c r="C16" s="361" t="s">
        <v>149</v>
      </c>
      <c r="D16" s="363">
        <v>3.6322854509979381E-3</v>
      </c>
      <c r="E16" s="364">
        <v>3.5108472474974814E-3</v>
      </c>
    </row>
    <row r="17" spans="1:5" s="287" customFormat="1" ht="63.75">
      <c r="A17" s="280">
        <v>3</v>
      </c>
      <c r="B17" s="365" t="s">
        <v>532</v>
      </c>
      <c r="C17" s="361" t="s">
        <v>150</v>
      </c>
      <c r="D17" s="363">
        <v>4.0255373482044965E-3</v>
      </c>
      <c r="E17" s="364">
        <v>3.8847304480947595E-3</v>
      </c>
    </row>
    <row r="18" spans="1:5" s="287" customFormat="1" ht="38.25">
      <c r="A18" s="280">
        <v>4</v>
      </c>
      <c r="B18" s="361" t="s">
        <v>636</v>
      </c>
      <c r="C18" s="361" t="s">
        <v>151</v>
      </c>
      <c r="D18" s="363">
        <v>0</v>
      </c>
      <c r="E18" s="364">
        <v>0</v>
      </c>
    </row>
    <row r="19" spans="1:5" s="287" customFormat="1" ht="51">
      <c r="A19" s="280">
        <v>5</v>
      </c>
      <c r="B19" s="361" t="s">
        <v>533</v>
      </c>
      <c r="C19" s="361"/>
      <c r="D19" s="363">
        <v>0</v>
      </c>
      <c r="E19" s="364">
        <v>0</v>
      </c>
    </row>
    <row r="20" spans="1:5" s="287" customFormat="1" ht="51">
      <c r="A20" s="280">
        <v>6</v>
      </c>
      <c r="B20" s="361" t="s">
        <v>534</v>
      </c>
      <c r="C20" s="361"/>
      <c r="D20" s="363">
        <v>0</v>
      </c>
      <c r="E20" s="364">
        <v>0</v>
      </c>
    </row>
    <row r="21" spans="1:5" s="287" customFormat="1" ht="76.5">
      <c r="A21" s="280">
        <v>7</v>
      </c>
      <c r="B21" s="365" t="s">
        <v>637</v>
      </c>
      <c r="C21" s="361" t="s">
        <v>152</v>
      </c>
      <c r="D21" s="363">
        <v>1.4091311756783072E-2</v>
      </c>
      <c r="E21" s="364">
        <v>2.4147703030494357E-2</v>
      </c>
    </row>
    <row r="22" spans="1:5" s="287" customFormat="1" ht="25.5">
      <c r="A22" s="280">
        <v>8</v>
      </c>
      <c r="B22" s="361" t="s">
        <v>535</v>
      </c>
      <c r="C22" s="361" t="s">
        <v>153</v>
      </c>
      <c r="D22" s="363">
        <v>3.3750179403254477E-2</v>
      </c>
      <c r="E22" s="364">
        <v>4.3544444552883255E-2</v>
      </c>
    </row>
    <row r="23" spans="1:5" s="287" customFormat="1" ht="63.75">
      <c r="A23" s="280">
        <v>9</v>
      </c>
      <c r="B23" s="365" t="s">
        <v>638</v>
      </c>
      <c r="C23" s="361" t="s">
        <v>154</v>
      </c>
      <c r="D23" s="364">
        <v>4.534278523431591</v>
      </c>
      <c r="E23" s="364">
        <v>6.8814618243223498</v>
      </c>
    </row>
    <row r="24" spans="1:5" s="287" customFormat="1" ht="51">
      <c r="A24" s="280">
        <v>10</v>
      </c>
      <c r="B24" s="365" t="s">
        <v>536</v>
      </c>
      <c r="C24" s="361"/>
      <c r="D24" s="364"/>
      <c r="E24" s="364"/>
    </row>
    <row r="25" spans="1:5" s="287" customFormat="1" ht="25.5">
      <c r="A25" s="280" t="s">
        <v>56</v>
      </c>
      <c r="B25" s="361" t="s">
        <v>639</v>
      </c>
      <c r="C25" s="361" t="s">
        <v>155</v>
      </c>
      <c r="D25" s="363"/>
      <c r="E25" s="367"/>
    </row>
    <row r="26" spans="1:5" s="287" customFormat="1" ht="25.5">
      <c r="A26" s="427">
        <v>1</v>
      </c>
      <c r="B26" s="361" t="s">
        <v>640</v>
      </c>
      <c r="C26" s="361" t="s">
        <v>156</v>
      </c>
      <c r="D26" s="367">
        <v>75260610700</v>
      </c>
      <c r="E26" s="394">
        <v>75001567500</v>
      </c>
    </row>
    <row r="27" spans="1:5" s="287" customFormat="1" ht="25.5">
      <c r="A27" s="428"/>
      <c r="B27" s="361" t="s">
        <v>641</v>
      </c>
      <c r="C27" s="361" t="s">
        <v>157</v>
      </c>
      <c r="D27" s="367">
        <v>75260610700</v>
      </c>
      <c r="E27" s="367">
        <v>75001567500</v>
      </c>
    </row>
    <row r="28" spans="1:5" s="287" customFormat="1" ht="38.25">
      <c r="A28" s="429"/>
      <c r="B28" s="361" t="s">
        <v>642</v>
      </c>
      <c r="C28" s="361" t="s">
        <v>158</v>
      </c>
      <c r="D28" s="368">
        <v>7526061.0700000003</v>
      </c>
      <c r="E28" s="395">
        <v>7500156.75</v>
      </c>
    </row>
    <row r="29" spans="1:5" s="287" customFormat="1" ht="25.5">
      <c r="A29" s="427">
        <v>2</v>
      </c>
      <c r="B29" s="361" t="s">
        <v>643</v>
      </c>
      <c r="C29" s="361" t="s">
        <v>159</v>
      </c>
      <c r="D29" s="367">
        <v>-4231506500</v>
      </c>
      <c r="E29" s="367">
        <v>259043200</v>
      </c>
    </row>
    <row r="30" spans="1:5" s="287" customFormat="1" ht="25.5">
      <c r="A30" s="428"/>
      <c r="B30" s="361" t="s">
        <v>644</v>
      </c>
      <c r="C30" s="361" t="s">
        <v>160</v>
      </c>
      <c r="D30" s="369">
        <v>83545.94</v>
      </c>
      <c r="E30" s="369">
        <v>132294.81</v>
      </c>
    </row>
    <row r="31" spans="1:5" s="287" customFormat="1" ht="25.5">
      <c r="A31" s="428"/>
      <c r="B31" s="361" t="s">
        <v>645</v>
      </c>
      <c r="C31" s="361" t="s">
        <v>161</v>
      </c>
      <c r="D31" s="367">
        <v>835459400</v>
      </c>
      <c r="E31" s="367">
        <v>1322948100</v>
      </c>
    </row>
    <row r="32" spans="1:5" s="287" customFormat="1" ht="25.5">
      <c r="A32" s="428"/>
      <c r="B32" s="361" t="s">
        <v>646</v>
      </c>
      <c r="C32" s="361" t="s">
        <v>162</v>
      </c>
      <c r="D32" s="369">
        <v>-506696.59</v>
      </c>
      <c r="E32" s="369">
        <v>-106390.49</v>
      </c>
    </row>
    <row r="33" spans="1:5" s="287" customFormat="1" ht="38.25">
      <c r="A33" s="429"/>
      <c r="B33" s="361" t="s">
        <v>647</v>
      </c>
      <c r="C33" s="361" t="s">
        <v>163</v>
      </c>
      <c r="D33" s="367">
        <v>-5066965900</v>
      </c>
      <c r="E33" s="367">
        <v>-1063904900</v>
      </c>
    </row>
    <row r="34" spans="1:5" s="287" customFormat="1" ht="25.5">
      <c r="A34" s="427">
        <v>3</v>
      </c>
      <c r="B34" s="361" t="s">
        <v>648</v>
      </c>
      <c r="C34" s="361" t="s">
        <v>164</v>
      </c>
      <c r="D34" s="283">
        <v>71029104200</v>
      </c>
      <c r="E34" s="367">
        <v>75260610700</v>
      </c>
    </row>
    <row r="35" spans="1:5" s="287" customFormat="1" ht="51">
      <c r="A35" s="428"/>
      <c r="B35" s="361" t="s">
        <v>537</v>
      </c>
      <c r="C35" s="361" t="s">
        <v>165</v>
      </c>
      <c r="D35" s="283">
        <v>71029104200</v>
      </c>
      <c r="E35" s="367">
        <v>75260610700</v>
      </c>
    </row>
    <row r="36" spans="1:5" s="287" customFormat="1" ht="25.5">
      <c r="A36" s="429"/>
      <c r="B36" s="361" t="s">
        <v>538</v>
      </c>
      <c r="C36" s="361" t="s">
        <v>166</v>
      </c>
      <c r="D36" s="368">
        <v>7102910.4199999999</v>
      </c>
      <c r="E36" s="395">
        <v>7526061.0700000003</v>
      </c>
    </row>
    <row r="37" spans="1:5" s="287" customFormat="1" ht="51">
      <c r="A37" s="280">
        <v>4</v>
      </c>
      <c r="B37" s="361" t="s">
        <v>649</v>
      </c>
      <c r="C37" s="361" t="s">
        <v>167</v>
      </c>
      <c r="D37" s="364">
        <v>2.0000000000000001E-4</v>
      </c>
      <c r="E37" s="364">
        <v>2.0000000000000001E-4</v>
      </c>
    </row>
    <row r="38" spans="1:5" s="287" customFormat="1" ht="25.5">
      <c r="A38" s="280">
        <v>5</v>
      </c>
      <c r="B38" s="361" t="s">
        <v>650</v>
      </c>
      <c r="C38" s="361" t="s">
        <v>168</v>
      </c>
      <c r="D38" s="364">
        <v>0.58130000000000004</v>
      </c>
      <c r="E38" s="364">
        <v>0.59060000000000001</v>
      </c>
    </row>
    <row r="39" spans="1:5" s="287" customFormat="1" ht="25.5">
      <c r="A39" s="280">
        <v>6</v>
      </c>
      <c r="B39" s="361" t="s">
        <v>651</v>
      </c>
      <c r="C39" s="361" t="s">
        <v>169</v>
      </c>
      <c r="D39" s="364">
        <v>1.2999999999999999E-3</v>
      </c>
      <c r="E39" s="364">
        <v>1.1999999999999999E-3</v>
      </c>
    </row>
    <row r="40" spans="1:5" s="287" customFormat="1" ht="25.5">
      <c r="A40" s="280">
        <v>7</v>
      </c>
      <c r="B40" s="361" t="s">
        <v>652</v>
      </c>
      <c r="C40" s="361" t="s">
        <v>170</v>
      </c>
      <c r="D40" s="394">
        <v>2447</v>
      </c>
      <c r="E40" s="394">
        <v>2468</v>
      </c>
    </row>
    <row r="41" spans="1:5" s="287" customFormat="1" ht="25.5">
      <c r="A41" s="280">
        <v>7</v>
      </c>
      <c r="B41" s="361" t="s">
        <v>539</v>
      </c>
      <c r="C41" s="361" t="s">
        <v>594</v>
      </c>
      <c r="D41" s="370">
        <v>12598.32</v>
      </c>
      <c r="E41" s="370">
        <v>12320.55</v>
      </c>
    </row>
    <row r="42" spans="1:5" s="287" customFormat="1" ht="51">
      <c r="A42" s="280">
        <v>8</v>
      </c>
      <c r="B42" s="361" t="s">
        <v>540</v>
      </c>
      <c r="C42" s="361" t="s">
        <v>595</v>
      </c>
      <c r="D42" s="364"/>
      <c r="E42" s="364"/>
    </row>
    <row r="43" spans="1:5" s="371" customFormat="1">
      <c r="D43" s="372"/>
      <c r="E43" s="372"/>
    </row>
    <row r="44" spans="1:5" s="371" customFormat="1"/>
    <row r="45" spans="1:5" s="371" customFormat="1">
      <c r="A45" s="308" t="s">
        <v>619</v>
      </c>
      <c r="B45" s="228"/>
      <c r="C45" s="309"/>
      <c r="D45" s="351" t="s">
        <v>620</v>
      </c>
    </row>
    <row r="46" spans="1:5" s="371" customFormat="1">
      <c r="A46" s="310" t="s">
        <v>176</v>
      </c>
      <c r="B46" s="228"/>
      <c r="C46" s="309"/>
      <c r="D46" s="353" t="s">
        <v>177</v>
      </c>
    </row>
    <row r="47" spans="1:5" s="371" customFormat="1">
      <c r="A47" s="228"/>
      <c r="B47" s="228"/>
      <c r="C47" s="309"/>
      <c r="D47" s="309"/>
    </row>
    <row r="48" spans="1:5" s="371" customFormat="1">
      <c r="A48" s="228"/>
      <c r="B48" s="228"/>
      <c r="C48" s="309"/>
      <c r="D48" s="309"/>
    </row>
    <row r="49" spans="1:5" s="371" customFormat="1">
      <c r="A49" s="228"/>
      <c r="B49" s="228"/>
      <c r="C49" s="309"/>
      <c r="D49" s="309"/>
    </row>
    <row r="50" spans="1:5" s="371" customFormat="1">
      <c r="A50" s="228"/>
      <c r="B50" s="228"/>
      <c r="C50" s="309"/>
      <c r="D50" s="309"/>
    </row>
    <row r="51" spans="1:5" s="371" customFormat="1">
      <c r="A51" s="228"/>
      <c r="B51" s="228"/>
      <c r="C51" s="309"/>
      <c r="D51" s="309"/>
    </row>
    <row r="52" spans="1:5" s="371" customFormat="1">
      <c r="A52" s="228"/>
      <c r="B52" s="228"/>
      <c r="C52" s="309"/>
      <c r="D52" s="309"/>
    </row>
    <row r="53" spans="1:5" s="371" customFormat="1">
      <c r="A53" s="228"/>
      <c r="B53" s="228"/>
      <c r="C53" s="309"/>
      <c r="D53" s="309"/>
    </row>
    <row r="54" spans="1:5" s="371" customFormat="1">
      <c r="A54" s="261"/>
      <c r="B54" s="261"/>
      <c r="C54" s="309"/>
      <c r="D54" s="262"/>
      <c r="E54" s="262"/>
    </row>
    <row r="55" spans="1:5" s="371" customFormat="1">
      <c r="A55" s="255" t="s">
        <v>236</v>
      </c>
      <c r="B55" s="228"/>
      <c r="C55" s="309"/>
      <c r="D55" s="258" t="s">
        <v>450</v>
      </c>
    </row>
    <row r="56" spans="1:5" s="371" customFormat="1">
      <c r="A56" s="255" t="s">
        <v>602</v>
      </c>
      <c r="B56" s="228"/>
      <c r="C56" s="309"/>
      <c r="D56" s="258"/>
    </row>
    <row r="57" spans="1:5" s="371" customFormat="1">
      <c r="A57" s="228" t="s">
        <v>237</v>
      </c>
      <c r="B57" s="228"/>
      <c r="C57" s="309"/>
      <c r="D57" s="257"/>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sLesMhI42TZ/CWaNJpHlPrQN1xtbvJkGKT05wheD9KQ=</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JWpm3FE//WmNbzVRkqe1fJyaHWMuMx+SgfSkyEvXnjY=</DigestValue>
    </Reference>
  </SignedInfo>
  <SignatureValue>ndPMshtMSjTE8E5U6D/sl7B+7ZSbjSNVnl9m37cTx3TXcKxGl53NaJcvdlVwxmbWaEg1s9bWJ8Ce
FIjXJo+kasILpOlusKOhQkBvxyRhYb4UiRp1i8KD6G7qoXleB43lKqLsIa794jeCUs3SJyGlFvUL
rVRg7L1TGh6hCMo0jkfNCEkzuxoy7+L7srrgFo/uWM1fTd8b/dOC5lzLbrP6WomsoPktmTyUprW/
LxedTQnk7+iLKawq37sMu2wAy2DiyFlAWIYlppIMlYXv2BLyEtg4LjKKNpqgd0yKRybKjgm27UBt
344PKbkB9b1c+u3xPKN07YWrxMChmz2CtZ9Z+w==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iRVSSqiv3ung6rFIHDp+fABaL0CesPBSflQtX2vdjVg=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hTby1QRz42/+c6RiOBYcR1+0CG2dwB7UIjK+QmBn45o=</DigestValue>
      </Reference>
      <Reference URI="/xl/printerSettings/printerSettings11.bin?ContentType=application/vnd.openxmlformats-officedocument.spreadsheetml.printerSettings">
        <DigestMethod Algorithm="http://www.w3.org/2001/04/xmlenc#sha256"/>
        <DigestValue>BKxKTJ5IJgKFTBH/m/ouHoM12sf9C9hhmVxHdULGuFc=</DigestValue>
      </Reference>
      <Reference URI="/xl/printerSettings/printerSettings12.bin?ContentType=application/vnd.openxmlformats-officedocument.spreadsheetml.printerSettings">
        <DigestMethod Algorithm="http://www.w3.org/2001/04/xmlenc#sha256"/>
        <DigestValue>jAUAJUL9yfAPmgJiZ/u5FF5ax9ASYQf7J8OSOTfWNbI=</DigestValue>
      </Reference>
      <Reference URI="/xl/printerSettings/printerSettings13.bin?ContentType=application/vnd.openxmlformats-officedocument.spreadsheetml.printerSettings">
        <DigestMethod Algorithm="http://www.w3.org/2001/04/xmlenc#sha256"/>
        <DigestValue>jAUAJUL9yfAPmgJiZ/u5FF5ax9ASYQf7J8OSOTfWNbI=</DigestValue>
      </Reference>
      <Reference URI="/xl/printerSettings/printerSettings14.bin?ContentType=application/vnd.openxmlformats-officedocument.spreadsheetml.printerSettings">
        <DigestMethod Algorithm="http://www.w3.org/2001/04/xmlenc#sha256"/>
        <DigestValue>jAUAJUL9yfAPmgJiZ/u5FF5ax9ASYQf7J8OSOTfWNbI=</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BKxKTJ5IJgKFTBH/m/ouHoM12sf9C9hhmVxHdULGuFc=</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jAUAJUL9yfAPmgJiZ/u5FF5ax9ASYQf7J8OSOTfWNbI=</DigestValue>
      </Reference>
      <Reference URI="/xl/printerSettings/printerSettings7.bin?ContentType=application/vnd.openxmlformats-officedocument.spreadsheetml.printerSettings">
        <DigestMethod Algorithm="http://www.w3.org/2001/04/xmlenc#sha256"/>
        <DigestValue>jAUAJUL9yfAPmgJiZ/u5FF5ax9ASYQf7J8OSOTfWNbI=</DigestValue>
      </Reference>
      <Reference URI="/xl/printerSettings/printerSettings8.bin?ContentType=application/vnd.openxmlformats-officedocument.spreadsheetml.printerSettings">
        <DigestMethod Algorithm="http://www.w3.org/2001/04/xmlenc#sha256"/>
        <DigestValue>jAUAJUL9yfAPmgJiZ/u5FF5ax9ASYQf7J8OSOTfWNbI=</DigestValue>
      </Reference>
      <Reference URI="/xl/printerSettings/printerSettings9.bin?ContentType=application/vnd.openxmlformats-officedocument.spreadsheetml.printerSettings">
        <DigestMethod Algorithm="http://www.w3.org/2001/04/xmlenc#sha256"/>
        <DigestValue>BKxKTJ5IJgKFTBH/m/ouHoM12sf9C9hhmVxHdULGuFc=</DigestValue>
      </Reference>
      <Reference URI="/xl/sharedStrings.xml?ContentType=application/vnd.openxmlformats-officedocument.spreadsheetml.sharedStrings+xml">
        <DigestMethod Algorithm="http://www.w3.org/2001/04/xmlenc#sha256"/>
        <DigestValue>LUN+LDsFg/gAQoh87rwqp0lXtCkDYkHESF3gNJKjov8=</DigestValue>
      </Reference>
      <Reference URI="/xl/styles.xml?ContentType=application/vnd.openxmlformats-officedocument.spreadsheetml.styles+xml">
        <DigestMethod Algorithm="http://www.w3.org/2001/04/xmlenc#sha256"/>
        <DigestValue>u1NYv7nR2csirdVfpARer2IykMv+YBkZ1q2b6FN4ElI=</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RGJR6yPA6XB5BvP1sVx8sgfWB3Ma5DqhsUakaIGja+w=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Hp7ub2k8+BLL7jnrNnBKjG+61dr+6EQkbcKJQOaGrQE=</DigestValue>
      </Reference>
      <Reference URI="/xl/worksheets/sheet10.xml?ContentType=application/vnd.openxmlformats-officedocument.spreadsheetml.worksheet+xml">
        <DigestMethod Algorithm="http://www.w3.org/2001/04/xmlenc#sha256"/>
        <DigestValue>AOenAkBgDrsr3yQHFruQKdR2BVmAtqIA1o3U1yIPmjk=</DigestValue>
      </Reference>
      <Reference URI="/xl/worksheets/sheet11.xml?ContentType=application/vnd.openxmlformats-officedocument.spreadsheetml.worksheet+xml">
        <DigestMethod Algorithm="http://www.w3.org/2001/04/xmlenc#sha256"/>
        <DigestValue>LZgaJTvNC996VklKH4mh4XQnqqFr8WXRdKxvk5qCllQ=</DigestValue>
      </Reference>
      <Reference URI="/xl/worksheets/sheet12.xml?ContentType=application/vnd.openxmlformats-officedocument.spreadsheetml.worksheet+xml">
        <DigestMethod Algorithm="http://www.w3.org/2001/04/xmlenc#sha256"/>
        <DigestValue>ueasszPCb9YcnpzHaFg8ZyLn0lM/KeDzig1Umi6Og5A=</DigestValue>
      </Reference>
      <Reference URI="/xl/worksheets/sheet13.xml?ContentType=application/vnd.openxmlformats-officedocument.spreadsheetml.worksheet+xml">
        <DigestMethod Algorithm="http://www.w3.org/2001/04/xmlenc#sha256"/>
        <DigestValue>UAA9kw0yh1pqvE6d3L3705vKUauP7+ROppcodEJYL6E=</DigestValue>
      </Reference>
      <Reference URI="/xl/worksheets/sheet14.xml?ContentType=application/vnd.openxmlformats-officedocument.spreadsheetml.worksheet+xml">
        <DigestMethod Algorithm="http://www.w3.org/2001/04/xmlenc#sha256"/>
        <DigestValue>z5wWiAEvR7Kjz8XODXQrYN9nPtgyhZhubhh7u548DoA=</DigestValue>
      </Reference>
      <Reference URI="/xl/worksheets/sheet2.xml?ContentType=application/vnd.openxmlformats-officedocument.spreadsheetml.worksheet+xml">
        <DigestMethod Algorithm="http://www.w3.org/2001/04/xmlenc#sha256"/>
        <DigestValue>rpe9A2sVQ6JOtlMWZoBSCnMS/DqgmrahyoOxBWr4t38=</DigestValue>
      </Reference>
      <Reference URI="/xl/worksheets/sheet3.xml?ContentType=application/vnd.openxmlformats-officedocument.spreadsheetml.worksheet+xml">
        <DigestMethod Algorithm="http://www.w3.org/2001/04/xmlenc#sha256"/>
        <DigestValue>2XGce4XQ/LG+0NyPsJFZB6pWTCAOFZZUoteCpwImFIA=</DigestValue>
      </Reference>
      <Reference URI="/xl/worksheets/sheet4.xml?ContentType=application/vnd.openxmlformats-officedocument.spreadsheetml.worksheet+xml">
        <DigestMethod Algorithm="http://www.w3.org/2001/04/xmlenc#sha256"/>
        <DigestValue>Iymu+tjo8a17m09V/JSNJpdCqtrGOIUO8kk/cY9jzqo=</DigestValue>
      </Reference>
      <Reference URI="/xl/worksheets/sheet5.xml?ContentType=application/vnd.openxmlformats-officedocument.spreadsheetml.worksheet+xml">
        <DigestMethod Algorithm="http://www.w3.org/2001/04/xmlenc#sha256"/>
        <DigestValue>hE4SUj3RtBFm+SUEF17o/ksZEmKgCfJM2SpQy1Ynm3M=</DigestValue>
      </Reference>
      <Reference URI="/xl/worksheets/sheet6.xml?ContentType=application/vnd.openxmlformats-officedocument.spreadsheetml.worksheet+xml">
        <DigestMethod Algorithm="http://www.w3.org/2001/04/xmlenc#sha256"/>
        <DigestValue>5JL9JmJ5C2m+BRoihi5wMN2D3vf/9QAdCLyXxDESil0=</DigestValue>
      </Reference>
      <Reference URI="/xl/worksheets/sheet7.xml?ContentType=application/vnd.openxmlformats-officedocument.spreadsheetml.worksheet+xml">
        <DigestMethod Algorithm="http://www.w3.org/2001/04/xmlenc#sha256"/>
        <DigestValue>QfLUqXBhml2TpntaBNG+ExrXnY0UTnjZUAH505YwPd0=</DigestValue>
      </Reference>
      <Reference URI="/xl/worksheets/sheet8.xml?ContentType=application/vnd.openxmlformats-officedocument.spreadsheetml.worksheet+xml">
        <DigestMethod Algorithm="http://www.w3.org/2001/04/xmlenc#sha256"/>
        <DigestValue>KoMXtsfmcpWwxRFuO0woOOVrrAAmGnaiZqd1z65CYk0=</DigestValue>
      </Reference>
      <Reference URI="/xl/worksheets/sheet9.xml?ContentType=application/vnd.openxmlformats-officedocument.spreadsheetml.worksheet+xml">
        <DigestMethod Algorithm="http://www.w3.org/2001/04/xmlenc#sha256"/>
        <DigestValue>ZM9PWRJU7xumBIrFoBpocwwZOfIDbEgL20ign/qjvU4=</DigestValue>
      </Reference>
    </Manifest>
    <SignatureProperties>
      <SignatureProperty Id="idSignatureTime" Target="#idPackageSignature">
        <mdssi:SignatureTime xmlns:mdssi="http://schemas.openxmlformats.org/package/2006/digital-signature">
          <mdssi:Format>YYYY-MM-DDThh:mm:ssTZD</mdssi:Format>
          <mdssi:Value>2025-07-07T08:17:09Z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2025-07-07T08:17:09Z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BiNqcWKYfTWjCNFHr/tgzQXNcdcIOOig6bLOnR8NqIo=</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vczdzlsMNIYarYaYTOzVNSBWqkd/fj4ghQEmGmOwMwc=</DigestValue>
    </Reference>
  </SignedInfo>
  <SignatureValue>6JdeGqGxgjhsClBddY44hzAUFX9SZoN3uEEB3zZkIJl4EwDXXqkrziyiwMpS43G/2OHbWLkxAb0y
UTFXkPGL7BrNiKUx+y3S1wOhye6jKjHVfD15KaOBmux6tatWeQoYS6n3J+770QLTI7Xfzwrez+6W
2UqrK5PutuPuSHzF68iBYOrPvTNKFd3VTKfTDS1okEbVt1Y6dwnK5IdCSIg7swXo9ApfrAgUvwPw
RogbUkCISf/8ciqNOHrb3ZmQJZviBFFx7MwFuahGQSXGks5BXl8JjJfV6WrQUXoIHGx5FGuSvDEh
tU/fSbtKfxi0dqRI80pE+zm+wgOxXIfa0UZLyw==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iRVSSqiv3ung6rFIHDp+fABaL0CesPBSflQtX2vdjVg=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hTby1QRz42/+c6RiOBYcR1+0CG2dwB7UIjK+QmBn45o=</DigestValue>
      </Reference>
      <Reference URI="/xl/printerSettings/printerSettings11.bin?ContentType=application/vnd.openxmlformats-officedocument.spreadsheetml.printerSettings">
        <DigestMethod Algorithm="http://www.w3.org/2001/04/xmlenc#sha256"/>
        <DigestValue>BKxKTJ5IJgKFTBH/m/ouHoM12sf9C9hhmVxHdULGuFc=</DigestValue>
      </Reference>
      <Reference URI="/xl/printerSettings/printerSettings12.bin?ContentType=application/vnd.openxmlformats-officedocument.spreadsheetml.printerSettings">
        <DigestMethod Algorithm="http://www.w3.org/2001/04/xmlenc#sha256"/>
        <DigestValue>jAUAJUL9yfAPmgJiZ/u5FF5ax9ASYQf7J8OSOTfWNbI=</DigestValue>
      </Reference>
      <Reference URI="/xl/printerSettings/printerSettings13.bin?ContentType=application/vnd.openxmlformats-officedocument.spreadsheetml.printerSettings">
        <DigestMethod Algorithm="http://www.w3.org/2001/04/xmlenc#sha256"/>
        <DigestValue>jAUAJUL9yfAPmgJiZ/u5FF5ax9ASYQf7J8OSOTfWNbI=</DigestValue>
      </Reference>
      <Reference URI="/xl/printerSettings/printerSettings14.bin?ContentType=application/vnd.openxmlformats-officedocument.spreadsheetml.printerSettings">
        <DigestMethod Algorithm="http://www.w3.org/2001/04/xmlenc#sha256"/>
        <DigestValue>jAUAJUL9yfAPmgJiZ/u5FF5ax9ASYQf7J8OSOTfWNbI=</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BKxKTJ5IJgKFTBH/m/ouHoM12sf9C9hhmVxHdULGuFc=</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jAUAJUL9yfAPmgJiZ/u5FF5ax9ASYQf7J8OSOTfWNbI=</DigestValue>
      </Reference>
      <Reference URI="/xl/printerSettings/printerSettings7.bin?ContentType=application/vnd.openxmlformats-officedocument.spreadsheetml.printerSettings">
        <DigestMethod Algorithm="http://www.w3.org/2001/04/xmlenc#sha256"/>
        <DigestValue>jAUAJUL9yfAPmgJiZ/u5FF5ax9ASYQf7J8OSOTfWNbI=</DigestValue>
      </Reference>
      <Reference URI="/xl/printerSettings/printerSettings8.bin?ContentType=application/vnd.openxmlformats-officedocument.spreadsheetml.printerSettings">
        <DigestMethod Algorithm="http://www.w3.org/2001/04/xmlenc#sha256"/>
        <DigestValue>jAUAJUL9yfAPmgJiZ/u5FF5ax9ASYQf7J8OSOTfWNbI=</DigestValue>
      </Reference>
      <Reference URI="/xl/printerSettings/printerSettings9.bin?ContentType=application/vnd.openxmlformats-officedocument.spreadsheetml.printerSettings">
        <DigestMethod Algorithm="http://www.w3.org/2001/04/xmlenc#sha256"/>
        <DigestValue>BKxKTJ5IJgKFTBH/m/ouHoM12sf9C9hhmVxHdULGuFc=</DigestValue>
      </Reference>
      <Reference URI="/xl/sharedStrings.xml?ContentType=application/vnd.openxmlformats-officedocument.spreadsheetml.sharedStrings+xml">
        <DigestMethod Algorithm="http://www.w3.org/2001/04/xmlenc#sha256"/>
        <DigestValue>LUN+LDsFg/gAQoh87rwqp0lXtCkDYkHESF3gNJKjov8=</DigestValue>
      </Reference>
      <Reference URI="/xl/styles.xml?ContentType=application/vnd.openxmlformats-officedocument.spreadsheetml.styles+xml">
        <DigestMethod Algorithm="http://www.w3.org/2001/04/xmlenc#sha256"/>
        <DigestValue>u1NYv7nR2csirdVfpARer2IykMv+YBkZ1q2b6FN4ElI=</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RGJR6yPA6XB5BvP1sVx8sgfWB3Ma5DqhsUakaIGja+w=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Hp7ub2k8+BLL7jnrNnBKjG+61dr+6EQkbcKJQOaGrQE=</DigestValue>
      </Reference>
      <Reference URI="/xl/worksheets/sheet10.xml?ContentType=application/vnd.openxmlformats-officedocument.spreadsheetml.worksheet+xml">
        <DigestMethod Algorithm="http://www.w3.org/2001/04/xmlenc#sha256"/>
        <DigestValue>AOenAkBgDrsr3yQHFruQKdR2BVmAtqIA1o3U1yIPmjk=</DigestValue>
      </Reference>
      <Reference URI="/xl/worksheets/sheet11.xml?ContentType=application/vnd.openxmlformats-officedocument.spreadsheetml.worksheet+xml">
        <DigestMethod Algorithm="http://www.w3.org/2001/04/xmlenc#sha256"/>
        <DigestValue>LZgaJTvNC996VklKH4mh4XQnqqFr8WXRdKxvk5qCllQ=</DigestValue>
      </Reference>
      <Reference URI="/xl/worksheets/sheet12.xml?ContentType=application/vnd.openxmlformats-officedocument.spreadsheetml.worksheet+xml">
        <DigestMethod Algorithm="http://www.w3.org/2001/04/xmlenc#sha256"/>
        <DigestValue>ueasszPCb9YcnpzHaFg8ZyLn0lM/KeDzig1Umi6Og5A=</DigestValue>
      </Reference>
      <Reference URI="/xl/worksheets/sheet13.xml?ContentType=application/vnd.openxmlformats-officedocument.spreadsheetml.worksheet+xml">
        <DigestMethod Algorithm="http://www.w3.org/2001/04/xmlenc#sha256"/>
        <DigestValue>UAA9kw0yh1pqvE6d3L3705vKUauP7+ROppcodEJYL6E=</DigestValue>
      </Reference>
      <Reference URI="/xl/worksheets/sheet14.xml?ContentType=application/vnd.openxmlformats-officedocument.spreadsheetml.worksheet+xml">
        <DigestMethod Algorithm="http://www.w3.org/2001/04/xmlenc#sha256"/>
        <DigestValue>z5wWiAEvR7Kjz8XODXQrYN9nPtgyhZhubhh7u548DoA=</DigestValue>
      </Reference>
      <Reference URI="/xl/worksheets/sheet2.xml?ContentType=application/vnd.openxmlformats-officedocument.spreadsheetml.worksheet+xml">
        <DigestMethod Algorithm="http://www.w3.org/2001/04/xmlenc#sha256"/>
        <DigestValue>rpe9A2sVQ6JOtlMWZoBSCnMS/DqgmrahyoOxBWr4t38=</DigestValue>
      </Reference>
      <Reference URI="/xl/worksheets/sheet3.xml?ContentType=application/vnd.openxmlformats-officedocument.spreadsheetml.worksheet+xml">
        <DigestMethod Algorithm="http://www.w3.org/2001/04/xmlenc#sha256"/>
        <DigestValue>2XGce4XQ/LG+0NyPsJFZB6pWTCAOFZZUoteCpwImFIA=</DigestValue>
      </Reference>
      <Reference URI="/xl/worksheets/sheet4.xml?ContentType=application/vnd.openxmlformats-officedocument.spreadsheetml.worksheet+xml">
        <DigestMethod Algorithm="http://www.w3.org/2001/04/xmlenc#sha256"/>
        <DigestValue>Iymu+tjo8a17m09V/JSNJpdCqtrGOIUO8kk/cY9jzqo=</DigestValue>
      </Reference>
      <Reference URI="/xl/worksheets/sheet5.xml?ContentType=application/vnd.openxmlformats-officedocument.spreadsheetml.worksheet+xml">
        <DigestMethod Algorithm="http://www.w3.org/2001/04/xmlenc#sha256"/>
        <DigestValue>hE4SUj3RtBFm+SUEF17o/ksZEmKgCfJM2SpQy1Ynm3M=</DigestValue>
      </Reference>
      <Reference URI="/xl/worksheets/sheet6.xml?ContentType=application/vnd.openxmlformats-officedocument.spreadsheetml.worksheet+xml">
        <DigestMethod Algorithm="http://www.w3.org/2001/04/xmlenc#sha256"/>
        <DigestValue>5JL9JmJ5C2m+BRoihi5wMN2D3vf/9QAdCLyXxDESil0=</DigestValue>
      </Reference>
      <Reference URI="/xl/worksheets/sheet7.xml?ContentType=application/vnd.openxmlformats-officedocument.spreadsheetml.worksheet+xml">
        <DigestMethod Algorithm="http://www.w3.org/2001/04/xmlenc#sha256"/>
        <DigestValue>QfLUqXBhml2TpntaBNG+ExrXnY0UTnjZUAH505YwPd0=</DigestValue>
      </Reference>
      <Reference URI="/xl/worksheets/sheet8.xml?ContentType=application/vnd.openxmlformats-officedocument.spreadsheetml.worksheet+xml">
        <DigestMethod Algorithm="http://www.w3.org/2001/04/xmlenc#sha256"/>
        <DigestValue>KoMXtsfmcpWwxRFuO0woOOVrrAAmGnaiZqd1z65CYk0=</DigestValue>
      </Reference>
      <Reference URI="/xl/worksheets/sheet9.xml?ContentType=application/vnd.openxmlformats-officedocument.spreadsheetml.worksheet+xml">
        <DigestMethod Algorithm="http://www.w3.org/2001/04/xmlenc#sha256"/>
        <DigestValue>ZM9PWRJU7xumBIrFoBpocwwZOfIDbEgL20ign/qjvU4=</DigestValue>
      </Reference>
    </Manifest>
    <SignatureProperties>
      <SignatureProperty Id="idSignatureTime" Target="#idPackageSignature">
        <mdssi:SignatureTime xmlns:mdssi="http://schemas.openxmlformats.org/package/2006/digital-signature">
          <mdssi:Format>YYYY-MM-DDThh:mm:ssTZD</mdssi:Format>
          <mdssi:Value>2025-07-07T08:44:35Z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2025-07-07T08:44:35Z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2025-07-04T09:34:11Z</cp:lastPrinted>
  <dcterms:created xsi:type="dcterms:W3CDTF">2013-10-21T08:38:47Z</dcterms:created>
  <dcterms:modified xsi:type="dcterms:W3CDTF">2025-07-04T09:34:15Z</dcterms:modified>
</cp:coreProperties>
</file>