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2025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1" i="27" l="1"/>
  <c r="E30" i="27"/>
  <c r="E37" i="27" s="1"/>
  <c r="G18" i="27" l="1"/>
  <c r="G19" i="27" l="1"/>
  <c r="D20" i="27" l="1"/>
  <c r="E25" i="27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<sst xmlns="http://schemas.openxmlformats.org/spreadsheetml/2006/main" count="1388" uniqueCount="595">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</sst>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4" zoomScale="93" zoomScaleNormal="93" workbookViewId="0">
      <selection activeCell="J40" sqref="J40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580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30/06/2025 đến 06/07/2025</v>
      </c>
      <c r="G18" s="176">
        <f>F25+1</f>
        <v>45838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30/06/2025 to 06/07/2025</v>
      </c>
      <c r="G19" s="176">
        <f>+G18+6</f>
        <v>45844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45845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73">
        <f>D20</f>
        <v>45845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45844</v>
      </c>
      <c r="F25" s="190">
        <v>45837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582</v>
      </c>
      <c r="D30" s="207"/>
      <c r="E30" s="163">
        <f>F34</f>
        <v>111364972174</v>
      </c>
      <c r="F30" s="281">
        <v>116206261251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583</v>
      </c>
      <c r="D31" s="210"/>
      <c r="E31" s="258">
        <f>F35</f>
        <v>14235.52</v>
      </c>
      <c r="F31" s="282">
        <v>14197.07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584</v>
      </c>
      <c r="D34" s="207"/>
      <c r="E34" s="163">
        <v>110070343044</v>
      </c>
      <c r="F34" s="281">
        <v>111364972174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585</v>
      </c>
      <c r="D35" s="205"/>
      <c r="E35" s="258">
        <v>14423.81</v>
      </c>
      <c r="F35" s="282">
        <v>14235.52</v>
      </c>
      <c r="G35" s="208"/>
      <c r="H35" s="208"/>
    </row>
    <row r="36" spans="1:9" ht="15.75" customHeight="1">
      <c r="A36" s="341">
        <v>3</v>
      </c>
      <c r="B36" s="342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-1294629130</v>
      </c>
      <c r="F37" s="286">
        <v>-4841289077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1472008915</v>
      </c>
      <c r="F39" s="287">
        <v>303767500</v>
      </c>
      <c r="G39" s="208"/>
      <c r="H39" s="208"/>
    </row>
    <row r="40" spans="1:9" ht="15.75" customHeight="1">
      <c r="A40" s="345">
        <v>3.2</v>
      </c>
      <c r="B40" s="346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-2766638045</v>
      </c>
      <c r="F41" s="286">
        <v>-5145056577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1.3226773591691776E-2</v>
      </c>
      <c r="F45" s="292">
        <v>2.7083053052496808E-3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586</v>
      </c>
      <c r="D48" s="207"/>
      <c r="E48" s="301">
        <v>14423.81</v>
      </c>
      <c r="F48" s="296">
        <v>14403.44</v>
      </c>
      <c r="H48" s="208"/>
    </row>
    <row r="49" spans="1:8" ht="15.75" customHeight="1">
      <c r="A49" s="352">
        <v>5.2</v>
      </c>
      <c r="B49" s="353"/>
      <c r="C49" s="239" t="s">
        <v>587</v>
      </c>
      <c r="D49" s="240"/>
      <c r="E49" s="301">
        <v>12723.08</v>
      </c>
      <c r="F49" s="295">
        <v>12723.08</v>
      </c>
      <c r="G49" s="208"/>
      <c r="H49" s="208"/>
    </row>
    <row r="50" spans="1:8" ht="15.75" customHeight="1">
      <c r="A50" s="350">
        <v>6</v>
      </c>
      <c r="B50" s="351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594</v>
      </c>
      <c r="D51" s="244"/>
      <c r="E51" s="278">
        <v>38267.25</v>
      </c>
      <c r="F51" s="278">
        <v>38267.25</v>
      </c>
      <c r="G51" s="302"/>
      <c r="H51" s="208"/>
    </row>
    <row r="52" spans="1:8" ht="15.75" customHeight="1">
      <c r="A52" s="352">
        <v>6.2</v>
      </c>
      <c r="B52" s="353"/>
      <c r="C52" s="206" t="s">
        <v>588</v>
      </c>
      <c r="D52" s="238"/>
      <c r="E52" s="303">
        <v>551959543.22249997</v>
      </c>
      <c r="F52" s="278">
        <v>544754202.72000003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593</v>
      </c>
      <c r="D53" s="245"/>
      <c r="E53" s="279">
        <v>5.0146072771105766E-3</v>
      </c>
      <c r="F53" s="280">
        <v>4.8916117167331534E-3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rU3du+RUHqaBwP+0l7Qh15ka7WutHIpZillrj+q90WE=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fcP+7vfabfs0HM27l7Hn3BxayhAw8RNKg+v90BWW4A4=</DigestValue>
    </Reference>
  </SignedInfo>
  <SignatureValue>H1ax4omG8InDKYJPGz38VZ1cMKvg7pRta1g1Y0A0qkSHijeAv1qpOaQGwiQoJDuJKiDkOnRsBVKm
1u6moN4gymAVejjW4eNKvkaaI/FNxbgtAPhiWeZ5aAaJgHq7TQiKmYAdQ1rFjm3l7JLwE+G5ICQy
fPvlQVbb7HWo+yZLuzldNrrgMXpocdsJAQpgTomfe8ilt7yxYdPtpyJiqVqDF+2A85w1Uv7JKQiR
UbIiKnrM+UoytO6koHudMbA6lj9ZeQusCkRCUYX3VJZsptcka0bNYh1zG10U/M+mcaPSfeccMY5F
3duBqb5pUAWezQ2JTruwlW2RiVNiBF8U2sOQCQ==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vVWT3Pnu9AsY/LTh1+HAfxFSFBHfXffer4J0T+hMQCs=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1CF+GISDczKbLdFmbfUVGE0laYDIW3nnH5+RMBm3iMI=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2025-07-07T08:21:42Z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2025-07-07T08:21:42Z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6YI9IXTcqqRMPPFuFq0T7+I3NrTcW0MKi3LQfw8gPqM=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PMrDGkFuJQqWsGVgIkPLWZ6vzL4lcFHssVBMi68i4ek=</DigestValue>
    </Reference>
  </SignedInfo>
  <SignatureValue>DqH/hYLQrPeGyZtz02+okN4u64dM/gTDRpDTvZOpuNnSGmfH61tpddHMnmJzqAmVbSAN/xIEhLaQ
+ZxHbShjewlmWpHJxqIbwgRupRhGbmVarDCZOG7bKakPMEgs1e7ZCpfnrec3fCl4hMBY22J16GBs
B3G6d+tOeRQ04ikMWUFuqNROG+Ehifb0ZLFeQCsOV+POQeqkpxHd3OvbkVIP4VBkqkKxBNTZYOC0
PPY7NdqpurEwkpdjJOCRpwpoT3IFV0a/SGye0MyaWGaKivHGFej0nuLHsidHRlvjkPTGBx7ZEPv/
uuLCHdkAyDqmRW88Dv/+mUJG5a0MCObsbUqG0Q==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vVWT3Pnu9AsY/LTh1+HAfxFSFBHfXffer4J0T+hMQCs=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1CF+GISDczKbLdFmbfUVGE0laYDIW3nnH5+RMBm3iMI=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2025-07-07T08:29:11Z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2025-07-07T08:29:11Z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2025-04-28T03:59:41Z</cp:lastPrinted>
  <dcterms:created xsi:type="dcterms:W3CDTF">2014-09-25T08:23:57Z</dcterms:created>
  <dcterms:modified xsi:type="dcterms:W3CDTF">2025-07-07T08:14:36Z</dcterms:modified>
</cp:coreProperties>
</file>