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2025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E45" i="27" l="1"/>
  <c r="E31" i="27" l="1"/>
  <c r="E30" i="27"/>
  <c r="E37" i="27" s="1"/>
  <c r="E39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<sst xmlns="http://schemas.openxmlformats.org/spreadsheetml/2006/main" count="1388" uniqueCount="595">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</sst>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5" zoomScale="93" zoomScaleNormal="93" workbookViewId="0">
      <selection activeCell="H38" sqref="H38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580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05/05/2025 đến 11/05/2025</v>
      </c>
      <c r="G18" s="176">
        <f>F25+1</f>
        <v>45782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05/05/2025 to 11/05/2025</v>
      </c>
      <c r="G19" s="176">
        <f>+G18+6</f>
        <v>45788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45789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73">
        <f>D20</f>
        <v>45789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45788</v>
      </c>
      <c r="F25" s="190">
        <v>45781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582</v>
      </c>
      <c r="D30" s="207"/>
      <c r="E30" s="163">
        <f>F34</f>
        <v>115958777585</v>
      </c>
      <c r="F30" s="281">
        <v>115757563413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583</v>
      </c>
      <c r="D31" s="210"/>
      <c r="E31" s="258">
        <f>F35</f>
        <v>13427.91</v>
      </c>
      <c r="F31" s="282">
        <v>13415.82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584</v>
      </c>
      <c r="D34" s="207"/>
      <c r="E34" s="163">
        <v>117470226378</v>
      </c>
      <c r="F34" s="281">
        <v>115958777585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585</v>
      </c>
      <c r="D35" s="205"/>
      <c r="E35" s="258">
        <v>13566.73</v>
      </c>
      <c r="F35" s="282">
        <v>13427.91</v>
      </c>
      <c r="G35" s="208"/>
      <c r="H35" s="208"/>
    </row>
    <row r="36" spans="1:9" ht="15.75" customHeight="1">
      <c r="A36" s="341">
        <v>3</v>
      </c>
      <c r="B36" s="342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1511448793</v>
      </c>
      <c r="F37" s="286">
        <v>201214172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1198567969</v>
      </c>
      <c r="F39" s="287">
        <v>104370576</v>
      </c>
      <c r="G39" s="208"/>
      <c r="H39" s="208"/>
    </row>
    <row r="40" spans="1:9" ht="15.75" customHeight="1">
      <c r="A40" s="345">
        <v>3.2</v>
      </c>
      <c r="B40" s="346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312880824</v>
      </c>
      <c r="F41" s="286">
        <v>96843596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1.0338168784270962E-2</v>
      </c>
      <c r="F45" s="292">
        <v>9.0117488159502379E-4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52">
        <v>5.2</v>
      </c>
      <c r="B49" s="353"/>
      <c r="C49" s="239" t="s">
        <v>587</v>
      </c>
      <c r="D49" s="240"/>
      <c r="E49" s="301">
        <v>12723.08</v>
      </c>
      <c r="F49" s="295">
        <v>12723.08</v>
      </c>
      <c r="G49" s="208"/>
      <c r="H49" s="208"/>
    </row>
    <row r="50" spans="1:8" ht="15.75" customHeight="1">
      <c r="A50" s="350">
        <v>6</v>
      </c>
      <c r="B50" s="351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594</v>
      </c>
      <c r="D51" s="244"/>
      <c r="E51" s="278">
        <v>38267.25</v>
      </c>
      <c r="F51" s="278">
        <v>38267.25</v>
      </c>
      <c r="G51" s="302"/>
      <c r="H51" s="208"/>
    </row>
    <row r="52" spans="1:8" ht="15.75" customHeight="1">
      <c r="A52" s="352">
        <v>6.2</v>
      </c>
      <c r="B52" s="353"/>
      <c r="C52" s="206" t="s">
        <v>588</v>
      </c>
      <c r="D52" s="238"/>
      <c r="E52" s="303">
        <v>519161448.59249997</v>
      </c>
      <c r="F52" s="278">
        <v>513849188.94749999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593</v>
      </c>
      <c r="D53" s="245"/>
      <c r="E53" s="279">
        <v>4.4195151792925233E-3</v>
      </c>
      <c r="F53" s="280">
        <v>4.4313091225098395E-3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061qYGOA8xTEz2HlMIlALOgUDUBDEUDAc+dXYGgvU5Q=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lyAMbIuMF8I/st6lEIoBe5yX97c9zRVGiwgYX5igWPs=</DigestValue>
    </Reference>
  </SignedInfo>
  <SignatureValue>tWOpsf+kpyCrUZmJvbIZeqfaWqezsY8tMD8xX0+U+YGPbSaVPvPiiG5kEa2yPq9v1Yc849TAZgYX
+dLjQyVGZzoY3/dLqPYwr11TdrRmcWjPFau6Si2q9llUQFuyWDD+nEaoEJ72LBA3BGnSRKOfvkFi
aHik8vextEITb/isXEjv2Wj1XnxR0BAOYyXSGubXmytfQ/yPuETJQkTNWg2PodKJ/cz2o4yrJfRS
lLogr/SSA7dB9fHbtSu5K2uOBT5xgKCsIfXEReis62ygApoLnPA7RTeyS47PA1A/A6Nzrdymb5cR
ctl7HZH7245dVY+UfY252y1JtlnO9nxOhH+ggg==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IjBh6YxIFPw45U4G+2cIIcQraLz8rP8LttWvLrkKzO8=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ng80Rov+YRThMWK+LHD1iAm+XBQC3yvfOmF2W3qGExw=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kREGOHotT7bJXLtMszHXe3zEWoo9hbiYDxMKkXxLoOA=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2025-05-12T08:27:11Z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2025-05-12T08:27:11Z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/h59PJF8PibrRdP9Mm172XMykj5vxTaBGrOl9JwXGdY=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mMaO5/MefMnAr2iOj4C98wUM53SSLD8CHD3qYYlvtrg=</DigestValue>
    </Reference>
  </SignedInfo>
  <SignatureValue>tYmuXwthkeqiEslNNBXrEeox6AFqqysbNiLkqd6YIWAMLgymgBjwe1dQb+eF/VDhffWIkObcM4C9
38zfPs1B43EDgtnaCS322c+1PfGc5wqYU5iHVHNGyAccxbDH1FRMBhMAdCVvacNYWe+dStfqe6je
t9vHwtyTDNkPuiJ188TtnNcXchZ4mK61er7njeuplstlS6CbM9guXn9dHbjOqERiQFkPYKzjog9V
pX3aJ/GcPbASlmn/4MyDYBA82MAmpQx8yS/xE5BXKDs7MtuicLM11jQ7JiwL95XbvrTpkQIcpgAr
aVPLC1fbPEWbh6Gx3yt0zsg8Nkm9zhhBze5F0w==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IjBh6YxIFPw45U4G+2cIIcQraLz8rP8LttWvLrkKzO8=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ng80Rov+YRThMWK+LHD1iAm+XBQC3yvfOmF2W3qGExw=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kREGOHotT7bJXLtMszHXe3zEWoo9hbiYDxMKkXxLoOA=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2025-05-12T10:53:36Z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2025-05-12T10:53:36Z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2025-04-28T03:59:41Z</cp:lastPrinted>
  <dcterms:created xsi:type="dcterms:W3CDTF">2014-09-25T08:23:57Z</dcterms:created>
  <dcterms:modified xsi:type="dcterms:W3CDTF">2025-05-12T04:26:14Z</dcterms:modified>
</cp:coreProperties>
</file>