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2. BAU Funds\Công bố TT\Monthly Report\2025\03 2025\"/>
    </mc:Choice>
  </mc:AlternateContent>
  <bookViews>
    <workbookView xWindow="-105" yWindow="-105" windowWidth="19425" windowHeight="10425" tabRatio="936" activeTab="1"/>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calcOnSave="0"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E107" i="29" l="1"/>
  <c r="E106" i="29"/>
  <c r="A107" i="29"/>
  <c r="A106" i="29"/>
  <c r="A105" i="29"/>
  <c r="C14" i="29"/>
  <c r="C12" i="29"/>
  <c r="C10" i="29"/>
  <c r="C13" i="29"/>
  <c r="C11" i="29"/>
  <c r="C9" i="29"/>
  <c r="A5" i="29"/>
  <c r="C8" i="29"/>
  <c r="C7" i="29"/>
  <c r="F19" i="1" l="1"/>
  <c r="D63" i="32" l="1"/>
  <c r="E105" i="29"/>
</calcChain>
</file>

<file path=xl/sharedStrings.xml><?xml version="1.0" encoding="utf-8"?>
<sst xmlns="http://schemas.openxmlformats.org/spreadsheetml/2006/main" count="1595" uniqueCount="1266">
  <si>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</si>
  <si>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</si>
  <si>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</si>
  <si>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</si>
  <si>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</si>
  <si>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</si>
  <si>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</si>
  <si>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</si>
  <si>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</si>
  <si>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</si>
  <si>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</si>
  <si>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</si>
  <si>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</si>
  <si>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</si>
  <si>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</si>
  <si>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</si>
  <si>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</si>
  <si>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</si>
  <si>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</si>
  <si>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</si>
  <si>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</si>
  <si>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</si>
  <si>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</si>
  <si>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</si>
  <si>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</si>
  <si>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</si>
  <si>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</si>
  <si>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</si>
  <si>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</si>
  <si>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</si>
  <si>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</si>
  <si>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</si>
  <si>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</si>
  <si>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</si>
  <si>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</si>
  <si>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</si>
  <si>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</si>
  <si>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</si>
  <si>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</si>
  <si>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</si>
  <si>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</si>
  <si>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</si>
  <si>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</si>
  <si>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</si>
  <si>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</si>
  <si>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</si>
  <si>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</si>
  <si>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</si>
  <si>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</si>
  <si>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</si>
  <si>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</si>
  <si>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</si>
  <si>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</si>
  <si>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</si>
  <si>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</si>
  <si>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</si>
  <si>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</si>
  <si>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</si>
  <si>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</si>
  <si>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</si>
  <si>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</si>
  <si>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</si>
  <si>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</si>
  <si>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</si>
  <si>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</si>
  <si>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</si>
  <si>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</si>
  <si>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</si>
  <si>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</si>
  <si>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</si>
  <si>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</si>
  <si>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</si>
  <si>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</si>
  <si>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</si>
  <si>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</si>
  <si>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</si>
  <si>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</si>
  <si>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</si>
  <si>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</si>
  <si>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</si>
  <si>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</si>
  <si>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</si>
  <si>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</si>
  <si>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</si>
  <si>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</si>
  <si>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</si>
  <si>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</si>
  <si>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</si>
  <si>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</si>
  <si>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</si>
  <si>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</si>
  <si>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</si>
  <si>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</si>
  <si>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</si>
  <si>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</si>
  <si>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</si>
  <si>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</si>
  <si>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</si>
  <si>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</si>
  <si>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</si>
  <si>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</si>
  <si>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</si>
  <si>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</si>
  <si>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</si>
  <si>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</si>
  <si>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</si>
  <si>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</si>
  <si>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</si>
  <si>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</si>
  <si>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</si>
  <si>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</si>
  <si>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</si>
  <si>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</si>
  <si>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</si>
  <si>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</si>
  <si>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</si>
  <si>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</si>
  <si>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</si>
  <si>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</si>
  <si>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</si>
  <si>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</si>
  <si>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</si>
  <si>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</si>
  <si>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</si>
  <si>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</si>
  <si>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</si>
  <si>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</si>
  <si>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</si>
  <si>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</si>
  <si>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</si>
  <si>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</si>
  <si>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</si>
  <si>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</si>
  <si>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</si>
  <si>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</si>
  <si>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</si>
  <si>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</si>
  <si>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</si>
  <si>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</si>
  <si>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</si>
  <si>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</si>
  <si>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</si>
  <si>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</si>
  <si>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</si>
  <si>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</si>
  <si>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</si>
  <si>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</si>
  <si>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</si>
  <si>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</si>
  <si>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</si>
  <si>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</si>
  <si>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</si>
  <si>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</si>
  <si>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</si>
  <si>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</si>
  <si>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</si>
  <si>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</si>
  <si>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</si>
  <si>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</si>
  <si>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</si>
  <si>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</si>
  <si>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</si>
  <si>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</si>
  <si>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</si>
  <si>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</si>
  <si>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</si>
  <si>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</si>
  <si>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</si>
  <si>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</si>
  <si>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</si>
  <si>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</si>
  <si>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</si>
  <si>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</si>
  <si>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</si>
  <si>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</si>
  <si>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</si>
  <si>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</si>
  <si>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</si>
  <si>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</si>
  <si>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</si>
  <si>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</si>
  <si>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</si>
  <si>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</si>
  <si>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</si>
  <si>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</si>
  <si>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</si>
  <si>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</si>
  <si>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</si>
  <si>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</si>
  <si>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</si>
  <si>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</si>
  <si>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</si>
  <si>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</si>
  <si>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</si>
  <si>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</si>
  <si>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</si>
  <si>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</si>
  <si>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</si>
  <si>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</si>
  <si>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</si>
  <si>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</si>
  <si>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</si>
  <si>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</si>
  <si>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</si>
  <si>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</si>
  <si>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</si>
  <si>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</si>
  <si>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</si>
  <si>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</si>
  <si>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</si>
  <si>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</si>
  <si>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</si>
  <si>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</si>
  <si>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</si>
  <si>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</si>
  <si>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</si>
  <si>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</si>
  <si>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</si>
  <si>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</si>
  <si>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</si>
  <si>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</si>
  <si>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</si>
  <si>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</si>
  <si>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</si>
  <si>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</si>
  <si>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</si>
  <si>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</si>
  <si>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</si>
  <si>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</si>
  <si>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</si>
  <si>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</si>
  <si>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</si>
  <si>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</si>
  <si>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</si>
  <si>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</si>
  <si>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</si>
  <si>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</si>
  <si>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</si>
  <si>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</si>
  <si>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</si>
  <si>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</si>
  <si>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</si>
  <si>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</si>
  <si>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</si>
  <si>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</si>
  <si>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</si>
  <si>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</si>
  <si>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</si>
  <si>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</si>
  <si>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</si>
  <si>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</si>
  <si>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</si>
  <si>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</si>
  <si>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</si>
  <si>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</si>
  <si>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</si>
  <si>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</si>
  <si>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</si>
  <si>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</si>
  <si>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</si>
  <si>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</si>
  <si>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</si>
  <si>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</si>
  <si>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</si>
  <si>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</si>
  <si>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</si>
  <si>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</si>
  <si>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</si>
  <si>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</si>
  <si>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</si>
  <si>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</si>
  <si>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</si>
  <si>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</si>
  <si>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</si>
  <si>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</si>
  <si>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</si>
  <si>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</si>
  <si>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</si>
  <si>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</si>
  <si>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</si>
  <si>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</si>
  <si>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</si>
  <si>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</si>
  <si>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</si>
  <si>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</si>
  <si>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</si>
  <si>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</si>
  <si>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</si>
  <si>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</si>
  <si>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</si>
  <si>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</si>
  <si>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</si>
  <si>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</si>
  <si>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</si>
  <si>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</si>
  <si>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</si>
  <si>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</si>
  <si>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</si>
  <si>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</si>
  <si>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</si>
  <si>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</si>
  <si>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</si>
  <si>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</si>
  <si>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</si>
  <si>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</si>
  <si>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</si>
  <si>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</si>
  <si>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</si>
  <si>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</si>
  <si>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</si>
  <si>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</si>
  <si>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</si>
  <si>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</si>
  <si>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</si>
  <si>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</si>
  <si>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</si>
  <si>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</si>
  <si>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</si>
  <si>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</si>
  <si>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</si>
  <si>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</si>
  <si>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</si>
  <si>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</si>
  <si>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</si>
  <si>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</si>
  <si>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</si>
  <si>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</si>
  <si>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</si>
  <si>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</si>
  <si>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</si>
  <si>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</si>
  <si>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</si>
  <si>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</si>
  <si>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</si>
  <si>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</si>
  <si>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</si>
  <si>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</si>
  <si>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</si>
  <si>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</si>
  <si>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</si>
  <si>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</si>
  <si>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</si>
  <si>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</si>
  <si>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</si>
  <si>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</si>
  <si>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</si>
  <si>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</si>
  <si>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</si>
  <si>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</si>
  <si>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</si>
  <si>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</si>
  <si>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</si>
  <si>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</si>
  <si>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</si>
  <si>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</si>
  <si>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</si>
  <si>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</si>
  <si>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</si>
  <si>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</si>
  <si>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</si>
  <si>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</si>
  <si>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</si>
  <si>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</si>
  <si>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</si>
  <si>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</si>
  <si>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</si>
  <si>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</si>
  <si>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</si>
  <si>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</si>
  <si>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</si>
  <si>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</si>
  <si>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</si>
  <si>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</si>
  <si>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</si>
  <si>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</si>
  <si>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</si>
  <si>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</si>
  <si>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</si>
  <si>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</si>
  <si>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</si>
  <si>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</si>
  <si>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</si>
  <si>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</si>
  <si>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</si>
  <si>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</si>
  <si>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</si>
  <si>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</si>
  <si>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</si>
  <si>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</si>
  <si>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</si>
  <si>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</si>
  <si>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</si>
  <si>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</si>
  <si>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</si>
  <si>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</si>
  <si>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</si>
  <si>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</si>
  <si>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</si>
  <si>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</si>
  <si>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</si>
  <si>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</si>
  <si>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</si>
  <si>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</si>
  <si>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</si>
  <si>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</si>
  <si>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</si>
  <si>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</si>
  <si>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</si>
  <si>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</si>
  <si>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</si>
  <si>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</si>
  <si>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</si>
  <si>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</si>
  <si>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</si>
  <si>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</si>
  <si>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</si>
  <si>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</si>
  <si>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</si>
  <si>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</si>
  <si>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</si>
  <si>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</si>
  <si>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</si>
  <si>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</si>
  <si>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</si>
  <si>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</si>
  <si>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</si>
  <si>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</si>
  <si>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</si>
  <si>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</si>
  <si>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</si>
  <si>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</si>
  <si>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</si>
  <si>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</si>
  <si>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</si>
  <si>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</si>
  <si>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</si>
  <si>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</si>
  <si>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</si>
  <si>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</si>
  <si>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</si>
  <si>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</si>
  <si>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</si>
  <si>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</si>
  <si>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</si>
  <si>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</si>
  <si>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</si>
  <si>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</si>
  <si>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</si>
  <si>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</si>
  <si>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</si>
  <si>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</si>
  <si>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</si>
  <si>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</si>
  <si>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</si>
  <si>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</si>
  <si>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</si>
  <si>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</si>
  <si>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</si>
  <si>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</si>
  <si>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</si>
  <si>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</si>
  <si>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</si>
  <si>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</si>
  <si>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</si>
  <si>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</si>
  <si>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</si>
  <si>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</si>
  <si>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</si>
  <si>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</si>
  <si>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</si>
  <si>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</si>
  <si>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</si>
  <si>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</si>
  <si>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</si>
  <si>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</si>
  <si>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</si>
  <si>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</si>
  <si>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</si>
  <si>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</si>
  <si>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</si>
  <si>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</si>
  <si>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</si>
  <si>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</si>
  <si>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</si>
  <si>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</si>
  <si>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</si>
  <si>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</si>
  <si>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</si>
  <si>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</si>
  <si>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</si>
  <si>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</si>
  <si>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</si>
  <si>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</si>
  <si>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</si>
  <si>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</si>
  <si>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</si>
  <si>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</si>
  <si>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</si>
  <si>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</si>
  <si>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</si>
  <si>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</si>
  <si>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</si>
  <si>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</si>
  <si>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</si>
  <si>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</si>
  <si>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</si>
  <si>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</si>
  <si>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</si>
  <si>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</si>
  <si>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</si>
  <si>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</si>
  <si>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</si>
  <si>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</si>
  <si>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</si>
  <si>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</si>
  <si>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</si>
  <si>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</si>
  <si>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</si>
  <si>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</si>
  <si>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</si>
  <si>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</si>
  <si>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</si>
  <si>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</si>
  <si>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</si>
  <si>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</si>
  <si>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</si>
  <si>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</si>
  <si>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</si>
  <si>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</si>
  <si>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</si>
  <si>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</si>
  <si>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</si>
  <si>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</si>
  <si>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</si>
  <si>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</si>
  <si>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</si>
  <si>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</si>
  <si>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</si>
  <si>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</si>
  <si>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</si>
  <si>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</si>
  <si>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</si>
  <si>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</si>
  <si>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</si>
  <si>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</si>
  <si>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</si>
  <si>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</si>
  <si>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</si>
  <si>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</si>
  <si>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</si>
  <si>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</si>
  <si>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</si>
  <si>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</si>
  <si>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</si>
  <si>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</si>
  <si>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</si>
  <si>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</si>
  <si>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</si>
  <si>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</si>
  <si>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</si>
  <si>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</si>
  <si>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</si>
  <si>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</si>
  <si>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</si>
  <si>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</si>
  <si>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</si>
  <si>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</si>
  <si>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</si>
  <si>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</si>
  <si>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</si>
  <si>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</si>
  <si>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</si>
  <si>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</si>
  <si>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</si>
  <si>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</si>
  <si>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</si>
  <si>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</si>
  <si>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</si>
  <si>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</si>
  <si>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</si>
  <si>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</si>
  <si>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</si>
  <si>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</si>
  <si>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t>
  </si>
  <si>
    <t>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</si>
  <si>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</si>
  <si>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</si>
  <si>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</si>
  <si>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</si>
  <si>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</si>
  <si>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</si>
  <si>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</si>
  <si>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</si>
  <si>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</si>
  <si>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</si>
  <si>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</si>
  <si>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</si>
  <si>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</si>
  <si>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</si>
  <si>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</si>
  <si>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</si>
  <si>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</si>
  <si>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</si>
  <si>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</si>
  <si>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</si>
  <si>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</si>
  <si>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</si>
  <si>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</si>
  <si>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</si>
  <si>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</si>
  <si>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</si>
  <si>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</si>
  <si>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</si>
  <si>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</si>
  <si>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</si>
  <si>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</si>
  <si>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</si>
  <si>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</si>
  <si>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</si>
  <si>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</si>
  <si>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</si>
  <si>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</si>
  <si>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</si>
  <si>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</si>
  <si>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</si>
  <si>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</si>
  <si>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</si>
  <si>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</si>
  <si>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</si>
  <si>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</si>
  <si>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</si>
  <si>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</si>
  <si>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</si>
  <si>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</si>
  <si>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</si>
  <si>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</si>
  <si>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</si>
  <si>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</si>
  <si>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</si>
  <si>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</si>
  <si>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</si>
  <si>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</si>
  <si>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</si>
  <si>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</si>
  <si>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</si>
  <si>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</si>
  <si>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</si>
  <si>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</si>
  <si>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</si>
  <si>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</si>
  <si>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</si>
  <si>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</si>
  <si>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</si>
  <si>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</si>
  <si>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</si>
  <si>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</si>
  <si>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</si>
  <si>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</si>
  <si>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</si>
  <si>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</si>
  <si>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</si>
  <si>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</si>
  <si>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</si>
  <si>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</si>
  <si>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</si>
  <si>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</si>
  <si>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</si>
  <si>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</si>
  <si>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</si>
  <si>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</si>
  <si>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</si>
  <si>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</si>
  <si>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</si>
  <si>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</si>
  <si>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</si>
  <si>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</si>
  <si>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</si>
  <si>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</si>
  <si>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</si>
  <si>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</si>
  <si>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</si>
  <si>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</si>
  <si>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</si>
  <si>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</si>
  <si>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</si>
  <si>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</si>
  <si>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</si>
  <si>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</si>
  <si>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</si>
  <si>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</si>
  <si>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</si>
  <si>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</si>
  <si>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</si>
  <si>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</si>
  <si>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</si>
  <si>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</si>
  <si>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</si>
  <si>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</si>
  <si>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</si>
  <si>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</si>
  <si>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</si>
  <si>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</si>
  <si>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</si>
  <si>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</si>
  <si>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</si>
  <si>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</si>
  <si>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</si>
  <si>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</si>
  <si>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</si>
  <si>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</si>
  <si>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</si>
  <si>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</si>
  <si>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</si>
  <si>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</si>
  <si>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</si>
  <si>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</si>
  <si>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</si>
  <si>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</si>
  <si>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</si>
  <si>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</si>
  <si>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</si>
  <si>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</si>
  <si>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</si>
  <si>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</si>
  <si>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</si>
  <si>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</si>
  <si>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</si>
  <si>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</si>
  <si>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</si>
  <si>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</si>
  <si>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</si>
  <si>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</si>
  <si>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</si>
  <si>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</si>
  <si>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BCM</t>
  </si>
  <si>
    <t>2246.2</t>
  </si>
  <si>
    <t>3</t>
  </si>
  <si>
    <t>BVH</t>
  </si>
  <si>
    <t>2246.3</t>
  </si>
  <si>
    <t>4</t>
  </si>
  <si>
    <t>CTG</t>
  </si>
  <si>
    <t>2246.4</t>
  </si>
  <si>
    <t>5</t>
  </si>
  <si>
    <t>FPT</t>
  </si>
  <si>
    <t>2246.5</t>
  </si>
  <si>
    <t>6</t>
  </si>
  <si>
    <t>GAS</t>
  </si>
  <si>
    <t>2246.6</t>
  </si>
  <si>
    <t>7</t>
  </si>
  <si>
    <t>GVR</t>
  </si>
  <si>
    <t>2246.7</t>
  </si>
  <si>
    <t>8</t>
  </si>
  <si>
    <t>HDB</t>
  </si>
  <si>
    <t>2246.8</t>
  </si>
  <si>
    <t>9</t>
  </si>
  <si>
    <t>HPG</t>
  </si>
  <si>
    <t>2246.9</t>
  </si>
  <si>
    <t>10</t>
  </si>
  <si>
    <t>MBB</t>
  </si>
  <si>
    <t>2246.10</t>
  </si>
  <si>
    <t>11</t>
  </si>
  <si>
    <t>MSN</t>
  </si>
  <si>
    <t>2246.11</t>
  </si>
  <si>
    <t>12</t>
  </si>
  <si>
    <t>MWG</t>
  </si>
  <si>
    <t>2246.12</t>
  </si>
  <si>
    <t>13</t>
  </si>
  <si>
    <t>REE</t>
  </si>
  <si>
    <t>2246.13</t>
  </si>
  <si>
    <t>14</t>
  </si>
  <si>
    <t>SSI</t>
  </si>
  <si>
    <t>2246.14</t>
  </si>
  <si>
    <t>15</t>
  </si>
  <si>
    <t>STB</t>
  </si>
  <si>
    <t>2246.15</t>
  </si>
  <si>
    <t>16</t>
  </si>
  <si>
    <t>VCB</t>
  </si>
  <si>
    <t>2246.16</t>
  </si>
  <si>
    <t>17</t>
  </si>
  <si>
    <t>VHM</t>
  </si>
  <si>
    <t>2246.17</t>
  </si>
  <si>
    <t>18</t>
  </si>
  <si>
    <t>VIB</t>
  </si>
  <si>
    <t>2246.18</t>
  </si>
  <si>
    <t>19</t>
  </si>
  <si>
    <t>VPB</t>
  </si>
  <si>
    <t>2246.19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</si>
  <si>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</si>
  <si>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</si>
  <si>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</si>
  <si>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</si>
  <si>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</si>
  <si>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</si>
  <si>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</si>
  <si>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</si>
  <si>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</si>
  <si>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</si>
  <si>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</si>
  <si>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</si>
  <si>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</si>
  <si>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</si>
  <si>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</si>
  <si>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</si>
  <si>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</si>
  <si>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</si>
  <si>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</si>
  <si>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</si>
  <si>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</si>
  <si>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</si>
  <si>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</si>
  <si>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</si>
  <si>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</si>
  <si>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</si>
  <si>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</si>
  <si>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</si>
  <si>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</si>
  <si>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</si>
  <si>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</si>
  <si>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</si>
  <si>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</si>
  <si>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</si>
  <si>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</si>
  <si>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</si>
  <si>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</si>
  <si>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</si>
  <si>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</si>
  <si>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</si>
  <si>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</si>
  <si>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</si>
  <si>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</si>
  <si>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</si>
  <si>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</si>
  <si>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</si>
  <si>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</si>
  <si>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</si>
  <si>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</si>
  <si>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</si>
  <si>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</si>
  <si>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</si>
  <si>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</si>
  <si>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</si>
  <si>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</si>
  <si>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</si>
  <si>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</si>
  <si>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</si>
  <si>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</si>
  <si>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</si>
  <si>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</si>
  <si>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</si>
  <si>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</si>
  <si>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</si>
  <si>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</si>
  <si>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</si>
  <si>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</si>
  <si>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</si>
  <si>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</si>
  <si>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</si>
  <si>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</si>
  <si>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</si>
  <si>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</si>
  <si>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</si>
  <si>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</si>
  <si>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</si>
  <si>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</si>
  <si>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</si>
  <si>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</si>
  <si>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</si>
  <si>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</si>
  <si>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</si>
  <si>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</si>
  <si>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</si>
  <si>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</si>
  <si>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</si>
  <si>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</si>
  <si>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</si>
  <si>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</si>
  <si>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</si>
  <si>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</si>
  <si>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</si>
  <si>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</si>
  <si>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</si>
  <si>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</si>
  <si>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</si>
  <si>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</si>
  <si>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</si>
  <si>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</si>
  <si>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</si>
  <si>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</si>
  <si>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</si>
  <si>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</si>
  <si>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</si>
  <si>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</si>
  <si>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</si>
  <si>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</si>
  <si>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</si>
  <si>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</si>
  <si>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</si>
  <si>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</si>
  <si>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</si>
  <si>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</si>
  <si>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</si>
  <si>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</si>
  <si>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</si>
  <si>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</si>
  <si>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</si>
  <si>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</si>
  <si>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</si>
  <si>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</si>
  <si>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</si>
  <si>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</si>
  <si>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</si>
  <si>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</si>
  <si>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</si>
  <si>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</si>
  <si>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</si>
  <si>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</si>
  <si>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</si>
  <si>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</si>
  <si>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</si>
  <si>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</si>
  <si>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</si>
  <si>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</si>
  <si>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</si>
  <si>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</si>
  <si>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</si>
  <si>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</si>
  <si>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</si>
  <si>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</si>
  <si>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</si>
  <si>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</si>
  <si>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</si>
  <si>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</si>
  <si>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</si>
  <si>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</si>
  <si>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</si>
  <si>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</si>
  <si>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</si>
  <si>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</si>
  <si>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</si>
  <si>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</si>
  <si>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</si>
  <si>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</si>
  <si>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</si>
  <si>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</si>
  <si>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</si>
  <si>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</si>
  <si>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</si>
  <si>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</si>
  <si>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</si>
  <si>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</si>
  <si>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</si>
  <si>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</si>
  <si>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</si>
  <si>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</si>
  <si>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</si>
  <si>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</si>
  <si>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</si>
  <si>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</si>
  <si>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</si>
  <si>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</si>
  <si>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</si>
  <si>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</si>
  <si>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</si>
  <si>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</si>
  <si>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</si>
  <si>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</si>
  <si>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</si>
  <si>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</si>
  <si>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</si>
  <si>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</si>
  <si>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</si>
  <si>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</si>
  <si>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</si>
  <si>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</si>
  <si>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</si>
  <si>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</si>
  <si>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</si>
  <si>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</si>
  <si>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</si>
  <si>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</si>
  <si>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</si>
  <si>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</si>
  <si>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</si>
  <si>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</si>
  <si>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</si>
  <si>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</si>
  <si>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</si>
  <si>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</si>
  <si>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</si>
  <si>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</si>
  <si>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</si>
  <si>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</si>
  <si>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</si>
  <si>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</si>
  <si>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</si>
  <si>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</si>
  <si>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</si>
  <si>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</si>
  <si>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</si>
  <si>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</si>
  <si>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</si>
  <si>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</si>
  <si>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</si>
  <si>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</si>
  <si>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</si>
  <si>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</si>
  <si>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</si>
  <si>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</si>
  <si>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</si>
  <si>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</si>
  <si>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</si>
  <si>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</si>
  <si>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</si>
  <si>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</si>
  <si>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</si>
  <si>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</si>
  <si>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</si>
  <si>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</si>
  <si>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</si>
  <si>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</si>
  <si>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</si>
  <si>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</si>
  <si>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</si>
  <si>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</si>
  <si>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</si>
  <si>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</si>
  <si>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</si>
  <si>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</si>
  <si>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</si>
  <si>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</si>
  <si>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</si>
  <si>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</si>
  <si>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</si>
  <si>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</si>
  <si>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</si>
  <si>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</si>
  <si>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</si>
  <si>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</si>
  <si>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</si>
  <si>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</si>
  <si>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</si>
  <si>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</si>
  <si>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</si>
  <si>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</si>
  <si>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</si>
  <si>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</si>
  <si>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</si>
  <si>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</si>
  <si>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</si>
  <si>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</si>
  <si>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</si>
  <si>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</si>
  <si>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</si>
  <si>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</si>
  <si>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</si>
  <si>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</si>
  <si>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</si>
  <si>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</si>
  <si>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</si>
  <si>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</si>
  <si>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</si>
  <si>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</si>
  <si>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</si>
  <si>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</si>
  <si>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</si>
  <si>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</si>
  <si>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</si>
  <si>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</si>
  <si>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</si>
  <si>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</si>
  <si>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</si>
  <si>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</si>
  <si>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</si>
  <si>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</si>
  <si>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</si>
  <si>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</si>
  <si>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</si>
  <si>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</si>
  <si>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</si>
  <si>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</si>
  <si>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</si>
  <si>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</si>
  <si>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</si>
  <si>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</si>
  <si>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</si>
  <si>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</si>
  <si>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</si>
  <si>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</si>
  <si>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</si>
  <si>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</si>
  <si>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</si>
  <si>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</si>
  <si>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</si>
  <si>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</si>
  <si>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</si>
  <si>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</si>
  <si>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</si>
  <si>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</si>
  <si>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</si>
  <si>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</si>
  <si>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</si>
  <si>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</si>
  <si>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</si>
  <si>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</si>
  <si>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</si>
  <si>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</si>
  <si>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</si>
  <si>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</si>
  <si>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</si>
  <si>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</si>
  <si>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</si>
  <si>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</si>
  <si>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</si>
  <si>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</si>
  <si>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</si>
  <si>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</si>
  <si>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</si>
  <si>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</si>
  <si>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</si>
  <si>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</si>
  <si>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</si>
  <si>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</si>
  <si>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</si>
  <si>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</si>
  <si>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</si>
  <si>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</si>
  <si>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</si>
  <si>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</si>
  <si>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</si>
  <si>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</si>
  <si>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</si>
  <si>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</si>
  <si>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</si>
  <si>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</si>
  <si>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</si>
  <si>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</si>
  <si>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</si>
  <si>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</si>
  <si>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</si>
  <si>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</si>
  <si>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</si>
  <si>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</si>
  <si>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</si>
  <si>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</si>
  <si>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</si>
  <si>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</si>
  <si>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</si>
  <si>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</si>
  <si>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</si>
  <si>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</si>
  <si>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</si>
  <si>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</si>
  <si>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</si>
  <si>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</si>
  <si>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</si>
  <si>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</si>
  <si>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</si>
  <si>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</si>
  <si>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</si>
  <si>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</si>
  <si>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</si>
  <si>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</si>
  <si>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</si>
  <si>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</si>
  <si>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</si>
  <si>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</si>
  <si>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</si>
  <si>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</si>
  <si>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</si>
  <si>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</si>
  <si>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</si>
  <si>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</si>
  <si>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</si>
  <si>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</si>
  <si>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</si>
  <si>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</si>
  <si>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</si>
  <si>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</si>
  <si>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</si>
  <si>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</si>
  <si>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</si>
  <si>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</si>
  <si>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</si>
  <si>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</si>
  <si>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</si>
  <si>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</si>
  <si>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</si>
  <si>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</si>
  <si>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</si>
  <si>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</si>
  <si>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</si>
  <si>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</si>
  <si>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</si>
  <si>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</si>
  <si>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</si>
  <si>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</si>
  <si>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</si>
  <si>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</si>
  <si>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</si>
  <si>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</si>
  <si>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</si>
  <si>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</si>
  <si>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</si>
  <si>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</si>
  <si>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</si>
  <si>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</si>
  <si>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</si>
  <si>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</si>
  <si>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</si>
  <si>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</si>
  <si>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</si>
  <si>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</si>
  <si>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</si>
  <si>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</si>
  <si>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</si>
  <si>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</si>
  <si>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</si>
  <si>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</si>
  <si>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</si>
  <si>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</si>
  <si>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</si>
  <si>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</si>
  <si>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</si>
  <si>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</si>
  <si>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</si>
  <si>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</si>
  <si>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</si>
  <si>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</si>
  <si>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</si>
  <si>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</si>
  <si>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</si>
  <si>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</si>
  <si>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</si>
  <si>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</si>
  <si>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</si>
  <si>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</si>
  <si>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</si>
  <si>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Tháng 03 năm 2025
/ Mar 2025</t>
  </si>
  <si>
    <t>Công ty Cổ phần Quản lý Quỹ Kỹ Thương</t>
  </si>
  <si>
    <t>Techcom Capital Joint Stock Company</t>
  </si>
  <si>
    <t>Ngân hàng TNHH Một thành viên Standard Chartered (Việt Nam)</t>
  </si>
  <si>
    <t>Standard Chartered Bank (Vietnam) Limited</t>
  </si>
  <si>
    <t>Techcom Equity Fund (TCEF1)</t>
  </si>
  <si>
    <t>Ngày 02 tháng 04 năm 2025</t>
  </si>
  <si>
    <t>02 Apr 2025</t>
  </si>
  <si>
    <t>Vũ Quang Phan</t>
  </si>
  <si>
    <t>Phí Tuấn Thành</t>
  </si>
  <si>
    <t>Phó phòng Dịch vụ nghiệp vụ giám sát Quỹ</t>
  </si>
  <si>
    <t>Tổng Giám đốc</t>
  </si>
  <si>
    <t>Ngày 31 tháng 03 năm 2025
 As at 31 Mar 2025</t>
  </si>
  <si>
    <t>Ngày 28 tháng 02 năm 2025
 As at 28 Feb 2025</t>
  </si>
  <si>
    <t>Tháng 03 năm 2025
Mar 2025</t>
  </si>
  <si>
    <t>Tháng 02 năm 2025
Feb 2025</t>
  </si>
  <si>
    <t>Năm 2025
Year 2025</t>
  </si>
  <si>
    <t>Năm 2024
Year 2024</t>
  </si>
  <si>
    <t>Tháng 03 năm 2024
Mar 2024</t>
  </si>
  <si>
    <t>Vũ Thanh Hằng</t>
  </si>
  <si>
    <t>Phan Thị Thu Hằng</t>
  </si>
  <si>
    <t>Chuyên viên Quản lý Quỹ</t>
  </si>
  <si>
    <t>Kế toán Trưởng</t>
  </si>
  <si>
    <t>__________________________</t>
  </si>
  <si>
    <t>________________________________</t>
  </si>
  <si>
    <t>________________________________________________</t>
  </si>
  <si>
    <t>_____________________________________________________</t>
  </si>
  <si>
    <t>______________________________________________</t>
  </si>
  <si>
    <t>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</si>
</sst>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7">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4" xfId="7" applyFont="1" applyFill="1" applyBorder="1" applyAlignment="1" applyProtection="1">
      <alignment horizontal="right" vertical="center" wrapText="1"/>
      <protection locked="0"/>
    </xf>
    <xf numFmtId="43"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1"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5"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NumberFormat="1"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5" fontId="24" fillId="12" borderId="21" xfId="0" applyNumberFormat="1" applyFont="1" applyFill="1" applyBorder="1" applyAlignment="1" applyProtection="1">
      <alignment horizontal="right" vertical="center" wrapText="1"/>
      <protection locked="0"/>
    </xf>
    <xf numFmtId="0" fontId="25" fillId="13" borderId="22" xfId="0" applyNumberFormat="1" applyFont="1" applyFill="1" applyBorder="1" applyAlignment="1" applyProtection="1">
      <alignment horizontal="left" vertical="center" wrapText="1"/>
      <protection locked="0"/>
    </xf>
    <xf numFmtId="0" fontId="26" fillId="14" borderId="23" xfId="0" applyNumberFormat="1"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5" fontId="28" fillId="16" borderId="25" xfId="0" applyNumberFormat="1" applyFont="1" applyFill="1" applyBorder="1" applyAlignment="1" applyProtection="1">
      <alignment horizontal="right" vertical="center" wrapText="1"/>
      <protection locked="0"/>
    </xf>
    <xf numFmtId="43"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0" xfId="0" applyFont="1" applyFill="1" applyAlignment="1">
      <alignment horizontal="left" vertical="center"/>
    </xf>
    <xf numFmtId="0" fontId="6" fillId="3" borderId="0" xfId="0" applyFont="1" applyFill="1" applyAlignment="1">
      <alignment horizontal="center" vertical="center"/>
    </xf>
    <xf numFmtId="0" fontId="8" fillId="3" borderId="0" xfId="0" applyFont="1" applyFill="1" applyBorder="1" applyAlignment="1">
      <alignment horizontal="left" vertical="center"/>
    </xf>
    <xf numFmtId="0" fontId="7" fillId="3" borderId="0" xfId="0" applyFont="1" applyFill="1" applyBorder="1" applyAlignment="1">
      <alignment horizontal="left" vertical="center"/>
    </xf>
    <xf numFmtId="0" fontId="7" fillId="3" borderId="0" xfId="0" applyFont="1" applyFill="1" applyBorder="1"/>
    <xf numFmtId="0" fontId="13" fillId="3" borderId="0" xfId="0" applyFont="1" applyFill="1" applyBorder="1" applyAlignment="1">
      <alignment vertical="center"/>
    </xf>
    <xf numFmtId="0" fontId="6" fillId="3" borderId="0" xfId="0"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3" Type="http://schemas.openxmlformats.org/officeDocument/2006/relationships/image" Target="../media/image7.jpeg"/><Relationship Id="rId7" Type="http://schemas.openxmlformats.org/officeDocument/2006/relationships/image" Target="../media/image11.png"/><Relationship Id="rId12" Type="http://schemas.openxmlformats.org/officeDocument/2006/relationships/image" Target="../media/image16.jpeg"/><Relationship Id="rId2" Type="http://schemas.openxmlformats.org/officeDocument/2006/relationships/image" Target="../media/image6.pn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jpeg"/><Relationship Id="rId5" Type="http://schemas.openxmlformats.org/officeDocument/2006/relationships/image" Target="../media/image9.jpeg"/><Relationship Id="rId15" Type="http://schemas.openxmlformats.org/officeDocument/2006/relationships/image" Target="cid:image001.png@01D924FE.E96A4810" TargetMode="External"/><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70" zoomScaleSheetLayoutView="70" workbookViewId="0">
      <selection activeCell="D32" sqref="D32"/>
    </sheetView>
  </sheetViews>
  <sheetFormatPr defaultColWidth="9.140625" defaultRowHeight="12.75" x14ac:dyDescent="0.2"/>
  <cols>
    <col min="1" max="2" width="9.140625" style="100"/>
    <col min="3" max="3" width="30.140625" style="100" customWidth="1"/>
    <col min="4" max="4" width="30.85546875" style="100" customWidth="1"/>
    <col min="5" max="5" width="21.140625" style="100" customWidth="1"/>
    <col min="6" max="9" width="9.140625" style="100"/>
    <col min="10" max="10" width="11.85546875" style="100" customWidth="1"/>
    <col min="11" max="11" width="15" style="100" customWidth="1"/>
    <col min="12" max="16384" width="9.140625" style="100"/>
  </cols>
  <sheetData>
    <row r="1" spans="1:11" x14ac:dyDescent="0.2">
      <c r="A1" s="99" t="s">
        <v>0</v>
      </c>
      <c r="C1" s="182" t="s">
        <v>1236</v>
      </c>
      <c r="D1" s="183"/>
    </row>
    <row r="2" spans="1:11" x14ac:dyDescent="0.2">
      <c r="C2" s="101" t="s">
        <v>1237</v>
      </c>
      <c r="D2" s="102"/>
    </row>
    <row r="3" spans="1:11" x14ac:dyDescent="0.2">
      <c r="D3" s="103"/>
    </row>
    <row r="4" spans="1:11" x14ac:dyDescent="0.2">
      <c r="A4" s="99" t="s">
        <v>1</v>
      </c>
      <c r="D4" s="103"/>
    </row>
    <row r="5" spans="1:11" ht="15" customHeight="1" x14ac:dyDescent="0.2">
      <c r="C5" s="104" t="s">
        <v>2</v>
      </c>
      <c r="D5" s="185" t="s">
        <v>1238</v>
      </c>
      <c r="E5" s="185"/>
      <c r="F5" s="185"/>
      <c r="G5" s="185"/>
      <c r="H5" s="185"/>
      <c r="I5" s="185"/>
    </row>
    <row r="6" spans="1:11" x14ac:dyDescent="0.2">
      <c r="C6" s="95" t="s">
        <v>15</v>
      </c>
      <c r="D6" s="184" t="s">
        <v>1239</v>
      </c>
      <c r="E6" s="184"/>
      <c r="F6" s="184"/>
      <c r="G6" s="184"/>
      <c r="H6" s="184"/>
      <c r="I6" s="184"/>
    </row>
    <row r="7" spans="1:11" x14ac:dyDescent="0.2">
      <c r="C7" s="105" t="s">
        <v>3</v>
      </c>
      <c r="D7" s="185" t="s">
        <v>1240</v>
      </c>
      <c r="E7" s="185"/>
      <c r="F7" s="185"/>
      <c r="G7" s="185"/>
      <c r="H7" s="185"/>
      <c r="I7" s="185"/>
    </row>
    <row r="8" spans="1:11" ht="15" customHeight="1" x14ac:dyDescent="0.2">
      <c r="C8" s="34" t="s">
        <v>4</v>
      </c>
      <c r="D8" s="184" t="s">
        <v>1241</v>
      </c>
      <c r="E8" s="184"/>
      <c r="F8" s="184"/>
      <c r="G8" s="184"/>
      <c r="H8" s="184"/>
      <c r="I8" s="184"/>
    </row>
    <row r="9" spans="1:11" ht="15" customHeight="1" x14ac:dyDescent="0.2">
      <c r="C9" s="105" t="s">
        <v>5</v>
      </c>
      <c r="D9" s="185" t="s">
        <v>248</v>
      </c>
      <c r="E9" s="185"/>
      <c r="F9" s="185"/>
      <c r="G9" s="185"/>
      <c r="H9" s="185"/>
      <c r="I9" s="185"/>
    </row>
    <row r="10" spans="1:11" ht="15" customHeight="1" x14ac:dyDescent="0.2">
      <c r="C10" s="106" t="s">
        <v>6</v>
      </c>
      <c r="D10" s="184" t="s">
        <v>1242</v>
      </c>
      <c r="E10" s="184"/>
      <c r="F10" s="184"/>
      <c r="G10" s="184"/>
      <c r="H10" s="184"/>
      <c r="I10" s="184"/>
    </row>
    <row r="11" spans="1:11" x14ac:dyDescent="0.2">
      <c r="C11" s="107" t="s">
        <v>7</v>
      </c>
      <c r="D11" s="185" t="s">
        <v>1243</v>
      </c>
      <c r="E11" s="185"/>
      <c r="F11" s="185"/>
      <c r="G11" s="185"/>
      <c r="H11" s="185"/>
      <c r="I11" s="185"/>
    </row>
    <row r="12" spans="1:11" x14ac:dyDescent="0.2">
      <c r="C12" s="5" t="s">
        <v>8</v>
      </c>
      <c r="D12" s="184" t="s">
        <v>1244</v>
      </c>
      <c r="E12" s="184"/>
      <c r="F12" s="184"/>
      <c r="G12" s="184"/>
      <c r="H12" s="184"/>
      <c r="I12" s="184"/>
    </row>
    <row r="13" spans="1:11" x14ac:dyDescent="0.2">
      <c r="D13" s="103"/>
    </row>
    <row r="14" spans="1:11" x14ac:dyDescent="0.2">
      <c r="A14" s="99" t="s">
        <v>9</v>
      </c>
      <c r="D14" s="103"/>
    </row>
    <row r="15" spans="1:11" x14ac:dyDescent="0.2">
      <c r="D15" s="103"/>
    </row>
    <row r="16" spans="1:11" x14ac:dyDescent="0.2">
      <c r="C16" s="108" t="s">
        <v>10</v>
      </c>
      <c r="D16" s="109"/>
      <c r="F16" s="108" t="s">
        <v>11</v>
      </c>
      <c r="G16" s="110"/>
      <c r="H16" s="110"/>
      <c r="I16" s="110"/>
      <c r="J16" s="110"/>
      <c r="K16" s="111"/>
    </row>
    <row r="17" spans="3:11" x14ac:dyDescent="0.2">
      <c r="C17" s="112" t="s">
        <v>12</v>
      </c>
      <c r="D17" s="113"/>
      <c r="F17" s="112" t="s">
        <v>13</v>
      </c>
      <c r="G17" s="4"/>
      <c r="H17" s="4"/>
      <c r="I17" s="4"/>
      <c r="J17" s="4"/>
      <c r="K17" s="114"/>
    </row>
    <row r="18" spans="3:11" x14ac:dyDescent="0.2">
      <c r="C18" s="115"/>
      <c r="D18" s="113"/>
      <c r="F18" s="115"/>
      <c r="G18" s="4"/>
      <c r="H18" s="4"/>
      <c r="I18" s="4"/>
      <c r="J18" s="4"/>
      <c r="K18" s="114"/>
    </row>
    <row r="19" spans="3:11" x14ac:dyDescent="0.2">
      <c r="C19" s="116" t="s">
        <v>14</v>
      </c>
      <c r="D19" s="113"/>
      <c r="F19" s="116" t="str">
        <f>D5</f>
        <v>Công ty Cổ phần Quản lý Quỹ Kỹ Thương</v>
      </c>
      <c r="G19" s="4"/>
      <c r="H19" s="4"/>
      <c r="I19" s="4"/>
      <c r="J19" s="4"/>
      <c r="K19" s="114"/>
    </row>
    <row r="20" spans="3:11" x14ac:dyDescent="0.2">
      <c r="C20" s="116" t="s">
        <v>1245</v>
      </c>
      <c r="D20" s="113"/>
      <c r="F20" s="116" t="s">
        <v>1246</v>
      </c>
      <c r="G20" s="4"/>
      <c r="H20" s="4"/>
      <c r="I20" s="4"/>
      <c r="J20" s="4"/>
      <c r="K20" s="114"/>
    </row>
    <row r="21" spans="3:11" x14ac:dyDescent="0.2">
      <c r="C21" s="117" t="s">
        <v>1247</v>
      </c>
      <c r="D21" s="102"/>
      <c r="F21" s="117" t="s">
        <v>1248</v>
      </c>
      <c r="G21" s="118"/>
      <c r="H21" s="118"/>
      <c r="I21" s="118"/>
      <c r="J21" s="118"/>
      <c r="K21" s="119"/>
    </row>
    <row r="22" spans="3:11" x14ac:dyDescent="0.2">
      <c r="D22" s="103"/>
    </row>
    <row r="23" spans="3:11" x14ac:dyDescent="0.2">
      <c r="D23" s="103"/>
    </row>
    <row r="24" spans="3:11" x14ac:dyDescent="0.2">
      <c r="D24" s="103"/>
    </row>
    <row r="25" spans="3:11" x14ac:dyDescent="0.2">
      <c r="D25" s="103"/>
    </row>
    <row r="26" spans="3:11" x14ac:dyDescent="0.2">
      <c r="D26" s="103"/>
    </row>
    <row r="27" spans="3:11" x14ac:dyDescent="0.2">
      <c r="D27" s="103"/>
    </row>
    <row r="28" spans="3:11" x14ac:dyDescent="0.2">
      <c r="D28" s="103"/>
    </row>
    <row r="29" spans="3:11" x14ac:dyDescent="0.2">
      <c r="D29" s="103"/>
    </row>
    <row r="30" spans="3:11" x14ac:dyDescent="0.2">
      <c r="D30" s="103"/>
    </row>
    <row r="31" spans="3:11" x14ac:dyDescent="0.2">
      <c r="D31" s="103"/>
    </row>
    <row r="32" spans="3:11" x14ac:dyDescent="0.2">
      <c r="D32" s="103"/>
    </row>
    <row r="33" spans="4:4" x14ac:dyDescent="0.2">
      <c r="D33" s="103"/>
    </row>
    <row r="34" spans="4:4" x14ac:dyDescent="0.2">
      <c r="D34" s="120"/>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22"/>
  <sheetViews>
    <sheetView tabSelected="1" view="pageBreakPreview" zoomScale="80" zoomScaleNormal="100" zoomScaleSheetLayoutView="80" workbookViewId="0">
      <selection activeCell="C18" sqref="C18"/>
    </sheetView>
  </sheetViews>
  <sheetFormatPr defaultColWidth="8.7109375" defaultRowHeight="12.75" x14ac:dyDescent="0.2"/>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x14ac:dyDescent="0.2">
      <c r="A1" s="186" t="s">
        <v>636</v>
      </c>
      <c r="B1" s="186"/>
      <c r="C1" s="186"/>
      <c r="D1" s="186"/>
      <c r="E1" s="186"/>
      <c r="F1" s="186"/>
    </row>
    <row r="2" spans="1:6" s="5" customFormat="1" ht="50.45" customHeight="1" x14ac:dyDescent="0.2">
      <c r="A2" s="187" t="s">
        <v>637</v>
      </c>
      <c r="B2" s="187"/>
      <c r="C2" s="187"/>
      <c r="D2" s="187"/>
      <c r="E2" s="187"/>
      <c r="F2" s="187"/>
    </row>
    <row r="3" spans="1:6" s="5" customFormat="1" x14ac:dyDescent="0.2">
      <c r="A3" s="188" t="s">
        <v>587</v>
      </c>
      <c r="B3" s="188"/>
      <c r="C3" s="188"/>
      <c r="D3" s="188"/>
      <c r="E3" s="188"/>
      <c r="F3" s="188"/>
    </row>
    <row r="4" spans="1:6" s="5" customFormat="1" ht="32.65" customHeight="1" x14ac:dyDescent="0.2">
      <c r="A4" s="188"/>
      <c r="B4" s="188"/>
      <c r="C4" s="188"/>
      <c r="D4" s="188"/>
      <c r="E4" s="188"/>
      <c r="F4" s="188"/>
    </row>
    <row r="5" spans="1:6" s="5" customFormat="1" ht="16.899999999999999" customHeight="1" x14ac:dyDescent="0.2">
      <c r="A5" s="189" t="str">
        <f>TONGQUAN!C1</f>
        <v>Tại ngày 31 tháng 03 năm 2025
/ As at 31 Mar 2025</v>
      </c>
      <c r="B5" s="189"/>
      <c r="C5" s="189"/>
      <c r="D5" s="189"/>
      <c r="E5" s="189"/>
      <c r="F5" s="189"/>
    </row>
    <row r="6" spans="1:6" x14ac:dyDescent="0.2">
      <c r="A6" s="12"/>
      <c r="B6" s="12"/>
      <c r="C6" s="12"/>
      <c r="D6" s="12"/>
      <c r="E6" s="12"/>
      <c r="F6" s="12"/>
    </row>
    <row r="7" spans="1:6" ht="16.899999999999999" customHeight="1" x14ac:dyDescent="0.2">
      <c r="A7" s="185" t="s">
        <v>2</v>
      </c>
      <c r="B7" s="185"/>
      <c r="C7" s="185" t="str">
        <f>TONGQUAN!D5</f>
        <v>Công ty Cổ phần Quản lý Quỹ Kỹ Thương</v>
      </c>
      <c r="D7" s="185"/>
      <c r="E7" s="185"/>
      <c r="F7" s="185"/>
    </row>
    <row r="8" spans="1:6" s="5" customFormat="1" ht="16.899999999999999" customHeight="1" x14ac:dyDescent="0.2">
      <c r="A8" s="184" t="s">
        <v>15</v>
      </c>
      <c r="B8" s="184"/>
      <c r="C8" s="184" t="str">
        <f>TONGQUAN!D6</f>
        <v>Techcom Capital Joint Stock Company</v>
      </c>
      <c r="D8" s="184"/>
      <c r="E8" s="184"/>
      <c r="F8" s="184"/>
    </row>
    <row r="9" spans="1:6" ht="16.899999999999999" customHeight="1" x14ac:dyDescent="0.2">
      <c r="A9" s="185" t="s">
        <v>3</v>
      </c>
      <c r="B9" s="185"/>
      <c r="C9" s="185" t="str">
        <f>TONGQUAN!D7</f>
        <v>Ngân hàng TNHH Một thành viên Standard Chartered (Việt Nam)</v>
      </c>
      <c r="D9" s="185"/>
      <c r="E9" s="185"/>
      <c r="F9" s="185"/>
    </row>
    <row r="10" spans="1:6" s="5" customFormat="1" ht="16.899999999999999" customHeight="1" x14ac:dyDescent="0.2">
      <c r="A10" s="184" t="s">
        <v>4</v>
      </c>
      <c r="B10" s="184"/>
      <c r="C10" s="184" t="str">
        <f>TONGQUAN!D8</f>
        <v>Standard Chartered Bank (Vietnam) Limited</v>
      </c>
      <c r="D10" s="184"/>
      <c r="E10" s="184"/>
      <c r="F10" s="184"/>
    </row>
    <row r="11" spans="1:6" ht="16.899999999999999" customHeight="1" x14ac:dyDescent="0.2">
      <c r="A11" s="185" t="s">
        <v>5</v>
      </c>
      <c r="B11" s="185"/>
      <c r="C11" s="185" t="str">
        <f>TONGQUAN!D9</f>
        <v>Quỹ Đầu tư Cổ phiếu Techcom</v>
      </c>
      <c r="D11" s="185"/>
      <c r="E11" s="185"/>
      <c r="F11" s="185"/>
    </row>
    <row r="12" spans="1:6" s="5" customFormat="1" ht="16.899999999999999" customHeight="1" x14ac:dyDescent="0.2">
      <c r="A12" s="184" t="s">
        <v>6</v>
      </c>
      <c r="B12" s="184"/>
      <c r="C12" s="184" t="str">
        <f>TONGQUAN!D10</f>
        <v>Techcom Equity Fund (TCEF1)</v>
      </c>
      <c r="D12" s="184"/>
      <c r="E12" s="184"/>
      <c r="F12" s="184"/>
    </row>
    <row r="13" spans="1:6" ht="16.899999999999999" customHeight="1" x14ac:dyDescent="0.2">
      <c r="A13" s="185" t="s">
        <v>7</v>
      </c>
      <c r="B13" s="185"/>
      <c r="C13" s="185" t="str">
        <f>TONGQUAN!D11</f>
        <v>Ngày 02 tháng 04 năm 2025</v>
      </c>
      <c r="D13" s="185"/>
      <c r="E13" s="185"/>
      <c r="F13" s="185"/>
    </row>
    <row r="14" spans="1:6" s="5" customFormat="1" ht="16.899999999999999" customHeight="1" x14ac:dyDescent="0.2">
      <c r="A14" s="184" t="s">
        <v>8</v>
      </c>
      <c r="B14" s="184"/>
      <c r="C14" s="184" t="str">
        <f>TONGQUAN!D12</f>
        <v>02 Apr 2025</v>
      </c>
      <c r="D14" s="184"/>
      <c r="E14" s="184"/>
      <c r="F14" s="184"/>
    </row>
    <row r="15" spans="1:6" s="5" customFormat="1" ht="7.5" customHeight="1" x14ac:dyDescent="0.2">
      <c r="A15" s="11"/>
      <c r="B15" s="11"/>
      <c r="C15" s="11"/>
      <c r="D15" s="11"/>
      <c r="E15" s="11"/>
      <c r="F15" s="11"/>
    </row>
    <row r="16" spans="1:6" s="5" customFormat="1" ht="16.899999999999999" customHeight="1" x14ac:dyDescent="0.2">
      <c r="A16" s="90" t="s">
        <v>634</v>
      </c>
      <c r="B16" s="91" t="s">
        <v>635</v>
      </c>
      <c r="C16" s="11"/>
      <c r="D16" s="11"/>
      <c r="E16" s="11"/>
      <c r="F16" s="11"/>
    </row>
    <row r="17" spans="1:6" s="5" customFormat="1" ht="16.899999999999999" customHeight="1" x14ac:dyDescent="0.2">
      <c r="A17" s="92" t="s">
        <v>16</v>
      </c>
      <c r="B17" s="93" t="s">
        <v>588</v>
      </c>
      <c r="C17" s="11"/>
      <c r="D17" s="11"/>
      <c r="E17" s="11"/>
      <c r="F17" s="11"/>
    </row>
    <row r="18" spans="1:6" s="5" customFormat="1" ht="50.65" customHeight="1" x14ac:dyDescent="0.2">
      <c r="A18" s="9" t="s">
        <v>17</v>
      </c>
      <c r="B18" s="9" t="s">
        <v>18</v>
      </c>
      <c r="C18" s="9" t="s">
        <v>19</v>
      </c>
      <c r="D18" s="10" t="s">
        <v>1249</v>
      </c>
      <c r="E18" s="10" t="s">
        <v>1250</v>
      </c>
      <c r="F18" s="53" t="s">
        <v>20</v>
      </c>
    </row>
    <row r="19" spans="1:6" ht="39" customHeight="1" x14ac:dyDescent="0.2">
      <c r="A19" s="170" t="s">
        <v>927</v>
      </c>
      <c r="B19" s="169" t="s">
        <v>928</v>
      </c>
      <c r="C19" s="170" t="s">
        <v>929</v>
      </c>
      <c r="D19" s="172"/>
      <c r="E19" s="172"/>
      <c r="F19" s="171"/>
    </row>
    <row r="20" spans="1:6" ht="39" customHeight="1" x14ac:dyDescent="0.2">
      <c r="A20" s="165" t="s">
        <v>930</v>
      </c>
      <c r="B20" s="164" t="s">
        <v>931</v>
      </c>
      <c r="C20" s="165" t="s">
        <v>932</v>
      </c>
      <c r="D20" s="168">
        <v>14179564428</v>
      </c>
      <c r="E20" s="168">
        <v>15976085960</v>
      </c>
      <c r="F20" s="167">
        <v>0.39870942879009402</v>
      </c>
    </row>
    <row r="21" spans="1:6" ht="39" customHeight="1" x14ac:dyDescent="0.2">
      <c r="A21" s="165" t="s">
        <v>933</v>
      </c>
      <c r="B21" s="164" t="s">
        <v>934</v>
      </c>
      <c r="C21" s="165" t="s">
        <v>935</v>
      </c>
      <c r="D21" s="168"/>
      <c r="E21" s="168"/>
      <c r="F21" s="167"/>
    </row>
    <row r="22" spans="1:6" ht="39" customHeight="1" x14ac:dyDescent="0.2">
      <c r="A22" s="165" t="s">
        <v>936</v>
      </c>
      <c r="B22" s="164" t="s">
        <v>937</v>
      </c>
      <c r="C22" s="165" t="s">
        <v>938</v>
      </c>
      <c r="D22" s="168" t="s">
        <v>939</v>
      </c>
      <c r="E22" s="168" t="s">
        <v>940</v>
      </c>
      <c r="F22" s="167" t="s">
        <v>941</v>
      </c>
    </row>
    <row r="23" spans="1:6" ht="39" customHeight="1" x14ac:dyDescent="0.2">
      <c r="A23" s="165" t="s">
        <v>942</v>
      </c>
      <c r="B23" s="164" t="s">
        <v>943</v>
      </c>
      <c r="C23" s="165" t="s">
        <v>944</v>
      </c>
      <c r="D23" s="168">
        <v>14179564428</v>
      </c>
      <c r="E23" s="168">
        <v>15976085960</v>
      </c>
      <c r="F23" s="167">
        <v>0.39870942879009402</v>
      </c>
    </row>
    <row r="24" spans="1:6" ht="39" customHeight="1" x14ac:dyDescent="0.2">
      <c r="A24" s="165" t="s">
        <v>945</v>
      </c>
      <c r="B24" s="164" t="s">
        <v>946</v>
      </c>
      <c r="C24" s="165" t="s">
        <v>947</v>
      </c>
      <c r="D24" s="168" t="s">
        <v>948</v>
      </c>
      <c r="E24" s="168" t="s">
        <v>949</v>
      </c>
      <c r="F24" s="167" t="s">
        <v>950</v>
      </c>
    </row>
    <row r="25" spans="1:6" ht="48" customHeight="1" x14ac:dyDescent="0.2">
      <c r="A25" s="165" t="s">
        <v>951</v>
      </c>
      <c r="B25" s="164" t="s">
        <v>952</v>
      </c>
      <c r="C25" s="165" t="s">
        <v>953</v>
      </c>
      <c r="D25" s="168">
        <v>10000</v>
      </c>
      <c r="E25" s="168">
        <v>10250000</v>
      </c>
      <c r="F25" s="167">
        <v>0.05</v>
      </c>
    </row>
    <row r="26" spans="1:6" ht="45" customHeight="1" x14ac:dyDescent="0.2">
      <c r="A26" s="165" t="s">
        <v>954</v>
      </c>
      <c r="B26" s="164" t="s">
        <v>955</v>
      </c>
      <c r="C26" s="165" t="s">
        <v>956</v>
      </c>
      <c r="D26" s="168">
        <v>30403679</v>
      </c>
      <c r="E26" s="168">
        <v>14641530</v>
      </c>
      <c r="F26" s="167">
        <v>0.49529694264454899</v>
      </c>
    </row>
    <row r="27" spans="1:6" ht="42" customHeight="1" x14ac:dyDescent="0.2">
      <c r="A27" s="165" t="s">
        <v>957</v>
      </c>
      <c r="B27" s="164" t="s">
        <v>958</v>
      </c>
      <c r="C27" s="165" t="s">
        <v>959</v>
      </c>
      <c r="D27" s="168">
        <v>14149150749</v>
      </c>
      <c r="E27" s="168">
        <v>15951194430</v>
      </c>
      <c r="F27" s="167">
        <v>0.39854438887768501</v>
      </c>
    </row>
    <row r="28" spans="1:6" ht="48" customHeight="1" x14ac:dyDescent="0.2">
      <c r="A28" s="165" t="s">
        <v>960</v>
      </c>
      <c r="B28" s="164" t="s">
        <v>961</v>
      </c>
      <c r="C28" s="165" t="s">
        <v>962</v>
      </c>
      <c r="D28" s="168">
        <v>0</v>
      </c>
      <c r="E28" s="168">
        <v>0</v>
      </c>
      <c r="F28" s="167"/>
    </row>
    <row r="29" spans="1:6" ht="39" customHeight="1" x14ac:dyDescent="0.2">
      <c r="A29" s="165" t="s">
        <v>963</v>
      </c>
      <c r="B29" s="164" t="s">
        <v>964</v>
      </c>
      <c r="C29" s="165" t="s">
        <v>965</v>
      </c>
      <c r="D29" s="168">
        <v>0</v>
      </c>
      <c r="E29" s="168">
        <v>0</v>
      </c>
      <c r="F29" s="167"/>
    </row>
    <row r="30" spans="1:6" ht="39" customHeight="1" x14ac:dyDescent="0.2">
      <c r="A30" s="165" t="s">
        <v>966</v>
      </c>
      <c r="B30" s="164" t="s">
        <v>967</v>
      </c>
      <c r="C30" s="165" t="s">
        <v>968</v>
      </c>
      <c r="D30" s="168">
        <v>264987046500</v>
      </c>
      <c r="E30" s="168">
        <v>288525829100</v>
      </c>
      <c r="F30" s="167">
        <v>0.83793789009405695</v>
      </c>
    </row>
    <row r="31" spans="1:6" ht="39" customHeight="1" x14ac:dyDescent="0.2">
      <c r="A31" s="165" t="s">
        <v>969</v>
      </c>
      <c r="B31" s="164" t="s">
        <v>970</v>
      </c>
      <c r="C31" s="165" t="s">
        <v>971</v>
      </c>
      <c r="D31" s="168" t="s">
        <v>972</v>
      </c>
      <c r="E31" s="168" t="s">
        <v>973</v>
      </c>
      <c r="F31" s="167" t="s">
        <v>974</v>
      </c>
    </row>
    <row r="32" spans="1:6" ht="39" customHeight="1" x14ac:dyDescent="0.2">
      <c r="A32" s="165" t="s">
        <v>975</v>
      </c>
      <c r="B32" s="164" t="s">
        <v>976</v>
      </c>
      <c r="C32" s="165" t="s">
        <v>977</v>
      </c>
      <c r="D32" s="168">
        <v>264987046500</v>
      </c>
      <c r="E32" s="168">
        <v>288525829100</v>
      </c>
      <c r="F32" s="167">
        <v>0.83793789009405695</v>
      </c>
    </row>
    <row r="33" spans="1:6" ht="39" customHeight="1" x14ac:dyDescent="0.2">
      <c r="A33" s="165" t="s">
        <v>978</v>
      </c>
      <c r="B33" s="164" t="s">
        <v>979</v>
      </c>
      <c r="C33" s="165" t="s">
        <v>980</v>
      </c>
      <c r="D33" s="168">
        <v>0</v>
      </c>
      <c r="E33" s="168">
        <v>0</v>
      </c>
      <c r="F33" s="167"/>
    </row>
    <row r="34" spans="1:6" ht="39" customHeight="1" x14ac:dyDescent="0.2">
      <c r="A34" s="165" t="s">
        <v>981</v>
      </c>
      <c r="B34" s="164" t="s">
        <v>982</v>
      </c>
      <c r="C34" s="165" t="s">
        <v>983</v>
      </c>
      <c r="D34" s="168">
        <v>0</v>
      </c>
      <c r="E34" s="168">
        <v>0</v>
      </c>
      <c r="F34" s="167"/>
    </row>
    <row r="35" spans="1:6" ht="39" customHeight="1" x14ac:dyDescent="0.2">
      <c r="A35" s="165" t="s">
        <v>984</v>
      </c>
      <c r="B35" s="164" t="s">
        <v>985</v>
      </c>
      <c r="C35" s="165" t="s">
        <v>986</v>
      </c>
      <c r="D35" s="168">
        <v>0</v>
      </c>
      <c r="E35" s="168">
        <v>0</v>
      </c>
      <c r="F35" s="167"/>
    </row>
    <row r="36" spans="1:6" ht="39" customHeight="1" x14ac:dyDescent="0.2">
      <c r="A36" s="165" t="s">
        <v>987</v>
      </c>
      <c r="B36" s="164" t="s">
        <v>988</v>
      </c>
      <c r="C36" s="165" t="s">
        <v>989</v>
      </c>
      <c r="D36" s="168">
        <v>0</v>
      </c>
      <c r="E36" s="168">
        <v>0</v>
      </c>
      <c r="F36" s="167"/>
    </row>
    <row r="37" spans="1:6" ht="39" customHeight="1" x14ac:dyDescent="0.2">
      <c r="A37" s="165" t="s">
        <v>990</v>
      </c>
      <c r="B37" s="164" t="s">
        <v>991</v>
      </c>
      <c r="C37" s="165" t="s">
        <v>992</v>
      </c>
      <c r="D37" s="168">
        <v>0</v>
      </c>
      <c r="E37" s="168">
        <v>0</v>
      </c>
      <c r="F37" s="167"/>
    </row>
    <row r="38" spans="1:6" ht="39" customHeight="1" x14ac:dyDescent="0.2">
      <c r="A38" s="165" t="s">
        <v>993</v>
      </c>
      <c r="B38" s="164" t="s">
        <v>994</v>
      </c>
      <c r="C38" s="165" t="s">
        <v>995</v>
      </c>
      <c r="D38" s="168">
        <v>0</v>
      </c>
      <c r="E38" s="168">
        <v>0</v>
      </c>
      <c r="F38" s="167"/>
    </row>
    <row r="39" spans="1:6" ht="39" customHeight="1" x14ac:dyDescent="0.2">
      <c r="A39" s="165" t="s">
        <v>996</v>
      </c>
      <c r="B39" s="164" t="s">
        <v>997</v>
      </c>
      <c r="C39" s="165" t="s">
        <v>998</v>
      </c>
      <c r="D39" s="168">
        <v>0</v>
      </c>
      <c r="E39" s="168">
        <v>0</v>
      </c>
      <c r="F39" s="167"/>
    </row>
    <row r="40" spans="1:6" ht="39" customHeight="1" x14ac:dyDescent="0.2">
      <c r="A40" s="165" t="s">
        <v>999</v>
      </c>
      <c r="B40" s="164" t="s">
        <v>1000</v>
      </c>
      <c r="C40" s="165" t="s">
        <v>1001</v>
      </c>
      <c r="D40" s="168">
        <v>0</v>
      </c>
      <c r="E40" s="168">
        <v>0</v>
      </c>
      <c r="F40" s="167"/>
    </row>
    <row r="41" spans="1:6" ht="39" customHeight="1" x14ac:dyDescent="0.2">
      <c r="A41" s="165" t="s">
        <v>1002</v>
      </c>
      <c r="B41" s="164" t="s">
        <v>1003</v>
      </c>
      <c r="C41" s="165" t="s">
        <v>1004</v>
      </c>
      <c r="D41" s="168">
        <v>0</v>
      </c>
      <c r="E41" s="168">
        <v>0</v>
      </c>
      <c r="F41" s="167"/>
    </row>
    <row r="42" spans="1:6" ht="39" customHeight="1" x14ac:dyDescent="0.2">
      <c r="A42" s="165" t="s">
        <v>1005</v>
      </c>
      <c r="B42" s="164" t="s">
        <v>1006</v>
      </c>
      <c r="C42" s="165" t="s">
        <v>1007</v>
      </c>
      <c r="D42" s="168" t="s">
        <v>1008</v>
      </c>
      <c r="E42" s="168" t="s">
        <v>1009</v>
      </c>
      <c r="F42" s="167" t="s">
        <v>1010</v>
      </c>
    </row>
    <row r="43" spans="1:6" ht="39" customHeight="1" x14ac:dyDescent="0.2">
      <c r="A43" s="165" t="s">
        <v>1011</v>
      </c>
      <c r="B43" s="164" t="s">
        <v>1012</v>
      </c>
      <c r="C43" s="165" t="s">
        <v>1013</v>
      </c>
      <c r="D43" s="168">
        <v>188500000</v>
      </c>
      <c r="E43" s="168">
        <v>188500000</v>
      </c>
      <c r="F43" s="167"/>
    </row>
    <row r="44" spans="1:6" ht="39" customHeight="1" x14ac:dyDescent="0.2">
      <c r="A44" s="165" t="s">
        <v>1014</v>
      </c>
      <c r="B44" s="164" t="s">
        <v>1015</v>
      </c>
      <c r="C44" s="165" t="s">
        <v>1016</v>
      </c>
      <c r="D44" s="168" t="s">
        <v>1017</v>
      </c>
      <c r="E44" s="168" t="s">
        <v>1018</v>
      </c>
      <c r="F44" s="167" t="s">
        <v>1019</v>
      </c>
    </row>
    <row r="45" spans="1:6" ht="39" customHeight="1" x14ac:dyDescent="0.2">
      <c r="A45" s="165" t="s">
        <v>1020</v>
      </c>
      <c r="B45" s="164" t="s">
        <v>1021</v>
      </c>
      <c r="C45" s="165" t="s">
        <v>1022</v>
      </c>
      <c r="D45" s="168">
        <v>188500000</v>
      </c>
      <c r="E45" s="168">
        <v>188500000</v>
      </c>
      <c r="F45" s="167"/>
    </row>
    <row r="46" spans="1:6" ht="39" customHeight="1" x14ac:dyDescent="0.2">
      <c r="A46" s="165" t="s">
        <v>1023</v>
      </c>
      <c r="B46" s="164" t="s">
        <v>1024</v>
      </c>
      <c r="C46" s="165" t="s">
        <v>1025</v>
      </c>
      <c r="D46" s="168">
        <v>0</v>
      </c>
      <c r="E46" s="168">
        <v>0</v>
      </c>
      <c r="F46" s="167"/>
    </row>
    <row r="47" spans="1:6" ht="39" customHeight="1" x14ac:dyDescent="0.2">
      <c r="A47" s="165" t="s">
        <v>1026</v>
      </c>
      <c r="B47" s="164" t="s">
        <v>1027</v>
      </c>
      <c r="C47" s="165" t="s">
        <v>1028</v>
      </c>
      <c r="D47" s="168">
        <v>0</v>
      </c>
      <c r="E47" s="168">
        <v>0</v>
      </c>
      <c r="F47" s="167"/>
    </row>
    <row r="48" spans="1:6" ht="39" customHeight="1" x14ac:dyDescent="0.2">
      <c r="A48" s="165" t="s">
        <v>1029</v>
      </c>
      <c r="B48" s="164" t="s">
        <v>1030</v>
      </c>
      <c r="C48" s="165" t="s">
        <v>1031</v>
      </c>
      <c r="D48" s="168" t="s">
        <v>1032</v>
      </c>
      <c r="E48" s="168" t="s">
        <v>1033</v>
      </c>
      <c r="F48" s="167" t="s">
        <v>1034</v>
      </c>
    </row>
    <row r="49" spans="1:6" ht="39" customHeight="1" x14ac:dyDescent="0.2">
      <c r="A49" s="165" t="s">
        <v>1035</v>
      </c>
      <c r="B49" s="164" t="s">
        <v>1036</v>
      </c>
      <c r="C49" s="165" t="s">
        <v>1037</v>
      </c>
      <c r="D49" s="168">
        <v>0</v>
      </c>
      <c r="E49" s="168">
        <v>0</v>
      </c>
      <c r="F49" s="167"/>
    </row>
    <row r="50" spans="1:6" ht="39" customHeight="1" x14ac:dyDescent="0.2">
      <c r="A50" s="165" t="s">
        <v>1038</v>
      </c>
      <c r="B50" s="164" t="s">
        <v>1039</v>
      </c>
      <c r="C50" s="165" t="s">
        <v>1040</v>
      </c>
      <c r="D50" s="168">
        <v>0</v>
      </c>
      <c r="E50" s="168">
        <v>0</v>
      </c>
      <c r="F50" s="167"/>
    </row>
    <row r="51" spans="1:6" ht="39" customHeight="1" x14ac:dyDescent="0.2">
      <c r="A51" s="165" t="s">
        <v>1041</v>
      </c>
      <c r="B51" s="164" t="s">
        <v>1042</v>
      </c>
      <c r="C51" s="165" t="s">
        <v>1043</v>
      </c>
      <c r="D51" s="168">
        <v>0</v>
      </c>
      <c r="E51" s="168">
        <v>0</v>
      </c>
      <c r="F51" s="167"/>
    </row>
    <row r="52" spans="1:6" ht="39" customHeight="1" x14ac:dyDescent="0.2">
      <c r="A52" s="165" t="s">
        <v>1044</v>
      </c>
      <c r="B52" s="164" t="s">
        <v>1045</v>
      </c>
      <c r="C52" s="165" t="s">
        <v>1046</v>
      </c>
      <c r="D52" s="168">
        <v>0</v>
      </c>
      <c r="E52" s="168">
        <v>0</v>
      </c>
      <c r="F52" s="167"/>
    </row>
    <row r="53" spans="1:6" ht="39" customHeight="1" x14ac:dyDescent="0.2">
      <c r="A53" s="165" t="s">
        <v>1047</v>
      </c>
      <c r="B53" s="164" t="s">
        <v>1048</v>
      </c>
      <c r="C53" s="165" t="s">
        <v>1049</v>
      </c>
      <c r="D53" s="168" t="s">
        <v>1050</v>
      </c>
      <c r="E53" s="168" t="s">
        <v>1051</v>
      </c>
      <c r="F53" s="167" t="s">
        <v>1052</v>
      </c>
    </row>
    <row r="54" spans="1:6" ht="39" customHeight="1" x14ac:dyDescent="0.2">
      <c r="A54" s="165" t="s">
        <v>1053</v>
      </c>
      <c r="B54" s="164" t="s">
        <v>1054</v>
      </c>
      <c r="C54" s="165" t="s">
        <v>1055</v>
      </c>
      <c r="D54" s="168">
        <v>0</v>
      </c>
      <c r="E54" s="168">
        <v>2445301539</v>
      </c>
      <c r="F54" s="167">
        <v>0</v>
      </c>
    </row>
    <row r="55" spans="1:6" ht="39" customHeight="1" x14ac:dyDescent="0.2">
      <c r="A55" s="165" t="s">
        <v>1056</v>
      </c>
      <c r="B55" s="164" t="s">
        <v>1057</v>
      </c>
      <c r="C55" s="165" t="s">
        <v>1058</v>
      </c>
      <c r="D55" s="168" t="s">
        <v>1059</v>
      </c>
      <c r="E55" s="168" t="s">
        <v>1060</v>
      </c>
      <c r="F55" s="167" t="s">
        <v>1061</v>
      </c>
    </row>
    <row r="56" spans="1:6" ht="39" customHeight="1" x14ac:dyDescent="0.2">
      <c r="A56" s="165" t="s">
        <v>1062</v>
      </c>
      <c r="B56" s="164" t="s">
        <v>1063</v>
      </c>
      <c r="C56" s="165" t="s">
        <v>1064</v>
      </c>
      <c r="D56" s="168">
        <v>0</v>
      </c>
      <c r="E56" s="168">
        <v>0</v>
      </c>
      <c r="F56" s="167"/>
    </row>
    <row r="57" spans="1:6" ht="39" customHeight="1" x14ac:dyDescent="0.2">
      <c r="A57" s="165" t="s">
        <v>1065</v>
      </c>
      <c r="B57" s="164" t="s">
        <v>1066</v>
      </c>
      <c r="C57" s="165" t="s">
        <v>1067</v>
      </c>
      <c r="D57" s="168" t="s">
        <v>1068</v>
      </c>
      <c r="E57" s="168" t="s">
        <v>1069</v>
      </c>
      <c r="F57" s="167" t="s">
        <v>1070</v>
      </c>
    </row>
    <row r="58" spans="1:6" ht="39" customHeight="1" x14ac:dyDescent="0.2">
      <c r="A58" s="165" t="s">
        <v>1071</v>
      </c>
      <c r="B58" s="164" t="s">
        <v>1072</v>
      </c>
      <c r="C58" s="165" t="s">
        <v>1073</v>
      </c>
      <c r="D58" s="168">
        <v>0</v>
      </c>
      <c r="E58" s="168">
        <v>0</v>
      </c>
      <c r="F58" s="167"/>
    </row>
    <row r="59" spans="1:6" ht="39" customHeight="1" x14ac:dyDescent="0.2">
      <c r="A59" s="165" t="s">
        <v>1074</v>
      </c>
      <c r="B59" s="164" t="s">
        <v>1075</v>
      </c>
      <c r="C59" s="165" t="s">
        <v>1076</v>
      </c>
      <c r="D59" s="168">
        <v>0</v>
      </c>
      <c r="E59" s="168">
        <v>0</v>
      </c>
      <c r="F59" s="167"/>
    </row>
    <row r="60" spans="1:6" ht="39" customHeight="1" x14ac:dyDescent="0.2">
      <c r="A60" s="165" t="s">
        <v>1077</v>
      </c>
      <c r="B60" s="164" t="s">
        <v>1078</v>
      </c>
      <c r="C60" s="165" t="s">
        <v>1079</v>
      </c>
      <c r="D60" s="168">
        <v>0</v>
      </c>
      <c r="E60" s="168">
        <v>0</v>
      </c>
      <c r="F60" s="167"/>
    </row>
    <row r="61" spans="1:6" ht="39" customHeight="1" x14ac:dyDescent="0.2">
      <c r="A61" s="165" t="s">
        <v>1080</v>
      </c>
      <c r="B61" s="164" t="s">
        <v>1081</v>
      </c>
      <c r="C61" s="165" t="s">
        <v>1082</v>
      </c>
      <c r="D61" s="168">
        <v>0</v>
      </c>
      <c r="E61" s="168">
        <v>0</v>
      </c>
      <c r="F61" s="167"/>
    </row>
    <row r="62" spans="1:6" ht="39" customHeight="1" x14ac:dyDescent="0.2">
      <c r="A62" s="165" t="s">
        <v>1083</v>
      </c>
      <c r="B62" s="164" t="s">
        <v>1084</v>
      </c>
      <c r="C62" s="165" t="s">
        <v>1085</v>
      </c>
      <c r="D62" s="168" t="s">
        <v>1086</v>
      </c>
      <c r="E62" s="168" t="s">
        <v>1087</v>
      </c>
      <c r="F62" s="167" t="s">
        <v>1088</v>
      </c>
    </row>
    <row r="63" spans="1:6" ht="39" customHeight="1" x14ac:dyDescent="0.2">
      <c r="A63" s="170" t="s">
        <v>1089</v>
      </c>
      <c r="B63" s="169" t="s">
        <v>1090</v>
      </c>
      <c r="C63" s="170" t="s">
        <v>1091</v>
      </c>
      <c r="D63" s="172">
        <v>279355110928</v>
      </c>
      <c r="E63" s="172">
        <v>307135716599</v>
      </c>
      <c r="F63" s="171">
        <v>0.76674371076542003</v>
      </c>
    </row>
    <row r="64" spans="1:6" ht="39" customHeight="1" x14ac:dyDescent="0.2">
      <c r="A64" s="170" t="s">
        <v>1092</v>
      </c>
      <c r="B64" s="169" t="s">
        <v>1093</v>
      </c>
      <c r="C64" s="170" t="s">
        <v>1094</v>
      </c>
      <c r="D64" s="172"/>
      <c r="E64" s="172"/>
      <c r="F64" s="171"/>
    </row>
    <row r="65" spans="1:6" ht="39" customHeight="1" x14ac:dyDescent="0.2">
      <c r="A65" s="165" t="s">
        <v>1095</v>
      </c>
      <c r="B65" s="164" t="s">
        <v>1096</v>
      </c>
      <c r="C65" s="165" t="s">
        <v>1097</v>
      </c>
      <c r="D65" s="168">
        <v>0</v>
      </c>
      <c r="E65" s="168">
        <v>0</v>
      </c>
      <c r="F65" s="167"/>
    </row>
    <row r="66" spans="1:6" ht="39" customHeight="1" x14ac:dyDescent="0.2">
      <c r="A66" s="165" t="s">
        <v>1098</v>
      </c>
      <c r="B66" s="164" t="s">
        <v>1099</v>
      </c>
      <c r="C66" s="165" t="s">
        <v>1100</v>
      </c>
      <c r="D66" s="168" t="s">
        <v>1101</v>
      </c>
      <c r="E66" s="168" t="s">
        <v>1102</v>
      </c>
      <c r="F66" s="167" t="s">
        <v>1103</v>
      </c>
    </row>
    <row r="67" spans="1:6" ht="39" customHeight="1" x14ac:dyDescent="0.2">
      <c r="A67" s="165" t="s">
        <v>1104</v>
      </c>
      <c r="B67" s="164" t="s">
        <v>1105</v>
      </c>
      <c r="C67" s="165" t="s">
        <v>1106</v>
      </c>
      <c r="D67" s="168">
        <v>0</v>
      </c>
      <c r="E67" s="168">
        <v>4366139400</v>
      </c>
      <c r="F67" s="167">
        <v>0</v>
      </c>
    </row>
    <row r="68" spans="1:6" ht="39" customHeight="1" x14ac:dyDescent="0.2">
      <c r="A68" s="165" t="s">
        <v>1107</v>
      </c>
      <c r="B68" s="164" t="s">
        <v>1108</v>
      </c>
      <c r="C68" s="165" t="s">
        <v>1109</v>
      </c>
      <c r="D68" s="168" t="s">
        <v>1110</v>
      </c>
      <c r="E68" s="168" t="s">
        <v>1111</v>
      </c>
      <c r="F68" s="167" t="s">
        <v>1112</v>
      </c>
    </row>
    <row r="69" spans="1:6" ht="39" customHeight="1" x14ac:dyDescent="0.2">
      <c r="A69" s="165" t="s">
        <v>1113</v>
      </c>
      <c r="B69" s="164" t="s">
        <v>1114</v>
      </c>
      <c r="C69" s="165" t="s">
        <v>1115</v>
      </c>
      <c r="D69" s="168">
        <v>1615008464</v>
      </c>
      <c r="E69" s="168">
        <v>2910276908</v>
      </c>
      <c r="F69" s="167">
        <v>0.76517337664475604</v>
      </c>
    </row>
    <row r="70" spans="1:6" ht="39" customHeight="1" x14ac:dyDescent="0.2">
      <c r="A70" s="165" t="s">
        <v>1116</v>
      </c>
      <c r="B70" s="164" t="s">
        <v>1117</v>
      </c>
      <c r="C70" s="165" t="s">
        <v>1118</v>
      </c>
      <c r="D70" s="168" t="s">
        <v>1119</v>
      </c>
      <c r="E70" s="168" t="s">
        <v>1120</v>
      </c>
      <c r="F70" s="167" t="s">
        <v>1121</v>
      </c>
    </row>
    <row r="71" spans="1:6" ht="39" customHeight="1" x14ac:dyDescent="0.2">
      <c r="A71" s="165" t="s">
        <v>1122</v>
      </c>
      <c r="B71" s="164" t="s">
        <v>1123</v>
      </c>
      <c r="C71" s="165" t="s">
        <v>1124</v>
      </c>
      <c r="D71" s="168">
        <v>952306220</v>
      </c>
      <c r="E71" s="168">
        <v>2310166037</v>
      </c>
      <c r="F71" s="167">
        <v>0.66484977945810397</v>
      </c>
    </row>
    <row r="72" spans="1:6" ht="39" customHeight="1" x14ac:dyDescent="0.2">
      <c r="A72" s="165" t="s">
        <v>1125</v>
      </c>
      <c r="B72" s="164" t="s">
        <v>1126</v>
      </c>
      <c r="C72" s="165" t="s">
        <v>1127</v>
      </c>
      <c r="D72" s="168">
        <v>421294741</v>
      </c>
      <c r="E72" s="168">
        <v>257909217</v>
      </c>
      <c r="F72" s="167">
        <v>0.59827408170183105</v>
      </c>
    </row>
    <row r="73" spans="1:6" ht="48" customHeight="1" x14ac:dyDescent="0.2">
      <c r="A73" s="165" t="s">
        <v>1128</v>
      </c>
      <c r="B73" s="164" t="s">
        <v>1129</v>
      </c>
      <c r="C73" s="165" t="s">
        <v>1130</v>
      </c>
      <c r="D73" s="168">
        <v>0</v>
      </c>
      <c r="E73" s="168">
        <v>0</v>
      </c>
      <c r="F73" s="167"/>
    </row>
    <row r="74" spans="1:6" ht="39" customHeight="1" x14ac:dyDescent="0.2">
      <c r="A74" s="165" t="s">
        <v>1131</v>
      </c>
      <c r="B74" s="164" t="s">
        <v>1132</v>
      </c>
      <c r="C74" s="165" t="s">
        <v>1133</v>
      </c>
      <c r="D74" s="168">
        <v>0</v>
      </c>
      <c r="E74" s="168">
        <v>0</v>
      </c>
      <c r="F74" s="167"/>
    </row>
    <row r="75" spans="1:6" ht="39" customHeight="1" x14ac:dyDescent="0.2">
      <c r="A75" s="165" t="s">
        <v>1134</v>
      </c>
      <c r="B75" s="164" t="s">
        <v>1135</v>
      </c>
      <c r="C75" s="165" t="s">
        <v>1136</v>
      </c>
      <c r="D75" s="168">
        <v>531011479</v>
      </c>
      <c r="E75" s="168">
        <v>2052256820</v>
      </c>
      <c r="F75" s="167">
        <v>0.729231582610115</v>
      </c>
    </row>
    <row r="76" spans="1:6" ht="39" customHeight="1" x14ac:dyDescent="0.2">
      <c r="A76" s="165" t="s">
        <v>1137</v>
      </c>
      <c r="B76" s="164" t="s">
        <v>1138</v>
      </c>
      <c r="C76" s="165" t="s">
        <v>1139</v>
      </c>
      <c r="D76" s="168">
        <v>22991721</v>
      </c>
      <c r="E76" s="168">
        <v>22751636</v>
      </c>
      <c r="F76" s="167">
        <v>1.1503818266285699</v>
      </c>
    </row>
    <row r="77" spans="1:6" ht="60.95" customHeight="1" x14ac:dyDescent="0.2">
      <c r="A77" s="165" t="s">
        <v>1140</v>
      </c>
      <c r="B77" s="164" t="s">
        <v>1141</v>
      </c>
      <c r="C77" s="165" t="s">
        <v>1142</v>
      </c>
      <c r="D77" s="168">
        <v>105437738</v>
      </c>
      <c r="E77" s="168">
        <v>87084359</v>
      </c>
      <c r="F77" s="167">
        <v>1.28960896808228</v>
      </c>
    </row>
    <row r="78" spans="1:6" ht="39" customHeight="1" x14ac:dyDescent="0.2">
      <c r="A78" s="165" t="s">
        <v>1143</v>
      </c>
      <c r="B78" s="164" t="s">
        <v>1144</v>
      </c>
      <c r="C78" s="165" t="s">
        <v>1145</v>
      </c>
      <c r="D78" s="168">
        <v>0</v>
      </c>
      <c r="E78" s="168">
        <v>0</v>
      </c>
      <c r="F78" s="167"/>
    </row>
    <row r="79" spans="1:6" ht="39" customHeight="1" x14ac:dyDescent="0.2">
      <c r="A79" s="165" t="s">
        <v>1146</v>
      </c>
      <c r="B79" s="164" t="s">
        <v>1147</v>
      </c>
      <c r="C79" s="165" t="s">
        <v>1148</v>
      </c>
      <c r="D79" s="168">
        <v>90000000</v>
      </c>
      <c r="E79" s="168">
        <v>60000000</v>
      </c>
      <c r="F79" s="167">
        <v>1</v>
      </c>
    </row>
    <row r="80" spans="1:6" ht="39" customHeight="1" x14ac:dyDescent="0.2">
      <c r="A80" s="165" t="s">
        <v>1149</v>
      </c>
      <c r="B80" s="164" t="s">
        <v>1150</v>
      </c>
      <c r="C80" s="165" t="s">
        <v>1151</v>
      </c>
      <c r="D80" s="168">
        <v>295223524</v>
      </c>
      <c r="E80" s="168">
        <v>282217059</v>
      </c>
      <c r="F80" s="167">
        <v>0.86822176890789204</v>
      </c>
    </row>
    <row r="81" spans="1:6" ht="39" customHeight="1" x14ac:dyDescent="0.2">
      <c r="A81" s="165" t="s">
        <v>1152</v>
      </c>
      <c r="B81" s="164" t="s">
        <v>1153</v>
      </c>
      <c r="C81" s="165" t="s">
        <v>1154</v>
      </c>
      <c r="D81" s="168">
        <v>59400000</v>
      </c>
      <c r="E81" s="168">
        <v>59400000</v>
      </c>
      <c r="F81" s="167">
        <v>1</v>
      </c>
    </row>
    <row r="82" spans="1:6" ht="39" customHeight="1" x14ac:dyDescent="0.2">
      <c r="A82" s="165" t="s">
        <v>1155</v>
      </c>
      <c r="B82" s="164" t="s">
        <v>1156</v>
      </c>
      <c r="C82" s="165" t="s">
        <v>1157</v>
      </c>
      <c r="D82" s="168">
        <v>18150000</v>
      </c>
      <c r="E82" s="168">
        <v>18150000</v>
      </c>
      <c r="F82" s="167">
        <v>1</v>
      </c>
    </row>
    <row r="83" spans="1:6" ht="39" customHeight="1" x14ac:dyDescent="0.2">
      <c r="A83" s="165" t="s">
        <v>1158</v>
      </c>
      <c r="B83" s="164" t="s">
        <v>1159</v>
      </c>
      <c r="C83" s="165" t="s">
        <v>1160</v>
      </c>
      <c r="D83" s="168">
        <v>0</v>
      </c>
      <c r="E83" s="168">
        <v>0</v>
      </c>
      <c r="F83" s="167"/>
    </row>
    <row r="84" spans="1:6" ht="39" customHeight="1" x14ac:dyDescent="0.2">
      <c r="A84" s="165" t="s">
        <v>1161</v>
      </c>
      <c r="B84" s="164" t="s">
        <v>1162</v>
      </c>
      <c r="C84" s="165" t="s">
        <v>1163</v>
      </c>
      <c r="D84" s="168">
        <v>0</v>
      </c>
      <c r="E84" s="168">
        <v>0</v>
      </c>
      <c r="F84" s="167"/>
    </row>
    <row r="85" spans="1:6" ht="45.95" customHeight="1" x14ac:dyDescent="0.2">
      <c r="A85" s="165" t="s">
        <v>1164</v>
      </c>
      <c r="B85" s="164" t="s">
        <v>1165</v>
      </c>
      <c r="C85" s="165" t="s">
        <v>1166</v>
      </c>
      <c r="D85" s="168">
        <v>0</v>
      </c>
      <c r="E85" s="168">
        <v>0</v>
      </c>
      <c r="F85" s="167"/>
    </row>
    <row r="86" spans="1:6" ht="39" customHeight="1" x14ac:dyDescent="0.2">
      <c r="A86" s="165" t="s">
        <v>1167</v>
      </c>
      <c r="B86" s="164" t="s">
        <v>1168</v>
      </c>
      <c r="C86" s="165" t="s">
        <v>1169</v>
      </c>
      <c r="D86" s="168">
        <v>16350981</v>
      </c>
      <c r="E86" s="168">
        <v>15359537</v>
      </c>
      <c r="F86" s="167">
        <v>0.92808309722083304</v>
      </c>
    </row>
    <row r="87" spans="1:6" ht="39" customHeight="1" x14ac:dyDescent="0.2">
      <c r="A87" s="165" t="s">
        <v>1170</v>
      </c>
      <c r="B87" s="164" t="s">
        <v>1171</v>
      </c>
      <c r="C87" s="165" t="s">
        <v>1172</v>
      </c>
      <c r="D87" s="168">
        <v>12300981</v>
      </c>
      <c r="E87" s="168">
        <v>11759537</v>
      </c>
      <c r="F87" s="167">
        <v>0.86822196816011099</v>
      </c>
    </row>
    <row r="88" spans="1:6" ht="39" customHeight="1" x14ac:dyDescent="0.2">
      <c r="A88" s="165" t="s">
        <v>1173</v>
      </c>
      <c r="B88" s="164" t="s">
        <v>1174</v>
      </c>
      <c r="C88" s="165" t="s">
        <v>1175</v>
      </c>
      <c r="D88" s="168">
        <v>4050000</v>
      </c>
      <c r="E88" s="168">
        <v>3600000</v>
      </c>
      <c r="F88" s="167">
        <v>1.1739130434782601</v>
      </c>
    </row>
    <row r="89" spans="1:6" ht="60" customHeight="1" x14ac:dyDescent="0.2">
      <c r="A89" s="165" t="s">
        <v>1176</v>
      </c>
      <c r="B89" s="164" t="s">
        <v>1177</v>
      </c>
      <c r="C89" s="165" t="s">
        <v>1178</v>
      </c>
      <c r="D89" s="168">
        <v>0</v>
      </c>
      <c r="E89" s="168">
        <v>0</v>
      </c>
      <c r="F89" s="167"/>
    </row>
    <row r="90" spans="1:6" ht="39" customHeight="1" x14ac:dyDescent="0.2">
      <c r="A90" s="165" t="s">
        <v>1179</v>
      </c>
      <c r="B90" s="164" t="s">
        <v>1180</v>
      </c>
      <c r="C90" s="165" t="s">
        <v>1181</v>
      </c>
      <c r="D90" s="168">
        <v>41948280</v>
      </c>
      <c r="E90" s="168">
        <v>41948280</v>
      </c>
      <c r="F90" s="167">
        <v>1.1000000000000001</v>
      </c>
    </row>
    <row r="91" spans="1:6" ht="39" customHeight="1" x14ac:dyDescent="0.2">
      <c r="A91" s="165" t="s">
        <v>1182</v>
      </c>
      <c r="B91" s="164" t="s">
        <v>1183</v>
      </c>
      <c r="C91" s="165" t="s">
        <v>1184</v>
      </c>
      <c r="D91" s="168">
        <v>0</v>
      </c>
      <c r="E91" s="168">
        <v>0</v>
      </c>
      <c r="F91" s="167"/>
    </row>
    <row r="92" spans="1:6" ht="39" customHeight="1" x14ac:dyDescent="0.2">
      <c r="A92" s="165" t="s">
        <v>1185</v>
      </c>
      <c r="B92" s="164" t="s">
        <v>1186</v>
      </c>
      <c r="C92" s="165" t="s">
        <v>1187</v>
      </c>
      <c r="D92" s="168">
        <v>0</v>
      </c>
      <c r="E92" s="168">
        <v>0</v>
      </c>
      <c r="F92" s="167"/>
    </row>
    <row r="93" spans="1:6" ht="39" customHeight="1" x14ac:dyDescent="0.2">
      <c r="A93" s="165" t="s">
        <v>1188</v>
      </c>
      <c r="B93" s="164" t="s">
        <v>1189</v>
      </c>
      <c r="C93" s="165" t="s">
        <v>1190</v>
      </c>
      <c r="D93" s="168">
        <v>13200000</v>
      </c>
      <c r="E93" s="168">
        <v>13200000</v>
      </c>
      <c r="F93" s="167">
        <v>1</v>
      </c>
    </row>
    <row r="94" spans="1:6" ht="48" customHeight="1" x14ac:dyDescent="0.2">
      <c r="A94" s="165" t="s">
        <v>1191</v>
      </c>
      <c r="B94" s="164" t="s">
        <v>1192</v>
      </c>
      <c r="C94" s="165" t="s">
        <v>1193</v>
      </c>
      <c r="D94" s="168">
        <v>0</v>
      </c>
      <c r="E94" s="168">
        <v>0</v>
      </c>
      <c r="F94" s="167"/>
    </row>
    <row r="95" spans="1:6" ht="39" customHeight="1" x14ac:dyDescent="0.2">
      <c r="A95" s="165" t="s">
        <v>1194</v>
      </c>
      <c r="B95" s="164" t="s">
        <v>1195</v>
      </c>
      <c r="C95" s="165" t="s">
        <v>1196</v>
      </c>
      <c r="D95" s="168">
        <v>0</v>
      </c>
      <c r="E95" s="168">
        <v>0</v>
      </c>
      <c r="F95" s="167"/>
    </row>
    <row r="96" spans="1:6" ht="39" customHeight="1" x14ac:dyDescent="0.2">
      <c r="A96" s="165" t="s">
        <v>1197</v>
      </c>
      <c r="B96" s="164" t="s">
        <v>1198</v>
      </c>
      <c r="C96" s="165" t="s">
        <v>1199</v>
      </c>
      <c r="D96" s="168">
        <v>0</v>
      </c>
      <c r="E96" s="168">
        <v>0</v>
      </c>
      <c r="F96" s="167"/>
    </row>
    <row r="97" spans="1:6" ht="39" customHeight="1" x14ac:dyDescent="0.2">
      <c r="A97" s="165" t="s">
        <v>1200</v>
      </c>
      <c r="B97" s="164" t="s">
        <v>1201</v>
      </c>
      <c r="C97" s="165" t="s">
        <v>1202</v>
      </c>
      <c r="D97" s="168">
        <v>0</v>
      </c>
      <c r="E97" s="168">
        <v>0</v>
      </c>
      <c r="F97" s="167"/>
    </row>
    <row r="98" spans="1:6" ht="48" customHeight="1" x14ac:dyDescent="0.2">
      <c r="A98" s="165" t="s">
        <v>1203</v>
      </c>
      <c r="B98" s="164" t="s">
        <v>1204</v>
      </c>
      <c r="C98" s="165" t="s">
        <v>1205</v>
      </c>
      <c r="D98" s="168">
        <v>0</v>
      </c>
      <c r="E98" s="168">
        <v>0</v>
      </c>
      <c r="F98" s="167"/>
    </row>
    <row r="99" spans="1:6" ht="45" customHeight="1" x14ac:dyDescent="0.2">
      <c r="A99" s="165" t="s">
        <v>1206</v>
      </c>
      <c r="B99" s="164" t="s">
        <v>1207</v>
      </c>
      <c r="C99" s="165" t="s">
        <v>1208</v>
      </c>
      <c r="D99" s="168">
        <v>0</v>
      </c>
      <c r="E99" s="168">
        <v>0</v>
      </c>
      <c r="F99" s="167"/>
    </row>
    <row r="100" spans="1:6" ht="39" customHeight="1" x14ac:dyDescent="0.2">
      <c r="A100" s="165" t="s">
        <v>1209</v>
      </c>
      <c r="B100" s="164" t="s">
        <v>1210</v>
      </c>
      <c r="C100" s="165" t="s">
        <v>1211</v>
      </c>
      <c r="D100" s="168">
        <v>0</v>
      </c>
      <c r="E100" s="168">
        <v>0</v>
      </c>
      <c r="F100" s="167"/>
    </row>
    <row r="101" spans="1:6" ht="39" customHeight="1" x14ac:dyDescent="0.2">
      <c r="A101" s="165" t="s">
        <v>1212</v>
      </c>
      <c r="B101" s="164" t="s">
        <v>1213</v>
      </c>
      <c r="C101" s="165" t="s">
        <v>1214</v>
      </c>
      <c r="D101" s="168">
        <v>0</v>
      </c>
      <c r="E101" s="168">
        <v>0</v>
      </c>
      <c r="F101" s="167"/>
    </row>
    <row r="102" spans="1:6" ht="39" customHeight="1" x14ac:dyDescent="0.2">
      <c r="A102" s="165" t="s">
        <v>1215</v>
      </c>
      <c r="B102" s="164" t="s">
        <v>1216</v>
      </c>
      <c r="C102" s="165" t="s">
        <v>1217</v>
      </c>
      <c r="D102" s="168">
        <v>0</v>
      </c>
      <c r="E102" s="168">
        <v>0</v>
      </c>
      <c r="F102" s="167"/>
    </row>
    <row r="103" spans="1:6" ht="39" customHeight="1" x14ac:dyDescent="0.2">
      <c r="A103" s="165" t="s">
        <v>1218</v>
      </c>
      <c r="B103" s="164" t="s">
        <v>1219</v>
      </c>
      <c r="C103" s="165" t="s">
        <v>1220</v>
      </c>
      <c r="D103" s="168">
        <v>0</v>
      </c>
      <c r="E103" s="168">
        <v>0</v>
      </c>
      <c r="F103" s="167"/>
    </row>
    <row r="104" spans="1:6" ht="39" customHeight="1" x14ac:dyDescent="0.2">
      <c r="A104" s="165" t="s">
        <v>1221</v>
      </c>
      <c r="B104" s="164" t="s">
        <v>1222</v>
      </c>
      <c r="C104" s="165" t="s">
        <v>1223</v>
      </c>
      <c r="D104" s="168">
        <v>0</v>
      </c>
      <c r="E104" s="168">
        <v>0</v>
      </c>
      <c r="F104" s="167"/>
    </row>
    <row r="105" spans="1:6" ht="39" customHeight="1" x14ac:dyDescent="0.2">
      <c r="A105" s="170" t="s">
        <v>1224</v>
      </c>
      <c r="B105" s="169" t="s">
        <v>1225</v>
      </c>
      <c r="C105" s="170" t="s">
        <v>1226</v>
      </c>
      <c r="D105" s="172">
        <v>1615008464</v>
      </c>
      <c r="E105" s="172">
        <v>7276416308</v>
      </c>
      <c r="F105" s="171">
        <v>0.102257072045276</v>
      </c>
    </row>
    <row r="106" spans="1:6" ht="39" customHeight="1" x14ac:dyDescent="0.2">
      <c r="A106" s="165" t="s">
        <v>1227</v>
      </c>
      <c r="B106" s="164" t="s">
        <v>1228</v>
      </c>
      <c r="C106" s="165" t="s">
        <v>1229</v>
      </c>
      <c r="D106" s="168">
        <v>277740102464</v>
      </c>
      <c r="E106" s="168">
        <v>299859300291</v>
      </c>
      <c r="F106" s="167">
        <v>0.79685349133832295</v>
      </c>
    </row>
    <row r="107" spans="1:6" ht="39" customHeight="1" x14ac:dyDescent="0.2">
      <c r="A107" s="165" t="s">
        <v>1230</v>
      </c>
      <c r="B107" s="164" t="s">
        <v>1231</v>
      </c>
      <c r="C107" s="165" t="s">
        <v>1232</v>
      </c>
      <c r="D107" s="173">
        <v>16563415.91</v>
      </c>
      <c r="E107" s="173">
        <v>17596809.940000001</v>
      </c>
      <c r="F107" s="167">
        <v>0.84701461248687604</v>
      </c>
    </row>
    <row r="108" spans="1:6" ht="39" customHeight="1" x14ac:dyDescent="0.2">
      <c r="A108" s="165" t="s">
        <v>1233</v>
      </c>
      <c r="B108" s="164" t="s">
        <v>1234</v>
      </c>
      <c r="C108" s="165" t="s">
        <v>1235</v>
      </c>
      <c r="D108" s="173">
        <v>16768.28</v>
      </c>
      <c r="E108" s="173">
        <v>17040.54</v>
      </c>
      <c r="F108" s="167">
        <v>0.94077872152057096</v>
      </c>
    </row>
    <row r="109" spans="1:6" s="5" customFormat="1" ht="16.899999999999999" customHeight="1" x14ac:dyDescent="0.2"/>
    <row r="110" spans="1:6" s="5" customFormat="1" ht="16.899999999999999" customHeight="1" x14ac:dyDescent="0.2">
      <c r="A110" s="16" t="s">
        <v>10</v>
      </c>
      <c r="B110" s="6"/>
      <c r="C110" s="6"/>
      <c r="E110" s="16" t="s">
        <v>11</v>
      </c>
      <c r="F110" s="6"/>
    </row>
    <row r="111" spans="1:6" s="7" customFormat="1" ht="16.899999999999999" customHeight="1" x14ac:dyDescent="0.2">
      <c r="A111" s="17" t="s">
        <v>12</v>
      </c>
      <c r="B111" s="8"/>
      <c r="C111" s="8"/>
      <c r="E111" s="17" t="s">
        <v>13</v>
      </c>
      <c r="F111" s="8"/>
    </row>
    <row r="112" spans="1:6" s="5" customFormat="1" ht="16.899999999999999" customHeight="1" x14ac:dyDescent="0.2">
      <c r="A112" s="6"/>
      <c r="B112" s="6"/>
      <c r="C112" s="6"/>
      <c r="D112" s="6"/>
      <c r="E112" s="6"/>
      <c r="F112" s="6"/>
    </row>
    <row r="113" spans="1:7" s="5" customFormat="1" ht="16.899999999999999" customHeight="1" x14ac:dyDescent="0.2">
      <c r="A113" s="6"/>
      <c r="B113" s="6"/>
      <c r="C113" s="6"/>
      <c r="D113" s="6"/>
      <c r="E113" s="6"/>
      <c r="F113" s="6"/>
    </row>
    <row r="114" spans="1:7" s="5" customFormat="1" ht="16.899999999999999" customHeight="1" x14ac:dyDescent="0.2">
      <c r="A114" s="6"/>
      <c r="B114" s="6"/>
      <c r="C114" s="6"/>
      <c r="D114" s="6"/>
      <c r="E114" s="6"/>
      <c r="F114" s="6"/>
    </row>
    <row r="115" spans="1:7" s="5" customFormat="1" ht="16.899999999999999" customHeight="1" x14ac:dyDescent="0.2">
      <c r="A115" s="6"/>
      <c r="B115" s="6"/>
      <c r="C115" s="6"/>
      <c r="D115" s="6"/>
      <c r="E115" s="6"/>
      <c r="F115" s="6"/>
    </row>
    <row r="116" spans="1:7" s="5" customFormat="1" ht="16.899999999999999" customHeight="1" x14ac:dyDescent="0.2">
      <c r="A116" s="6"/>
      <c r="B116" s="6"/>
      <c r="C116" s="6"/>
      <c r="D116" s="6"/>
      <c r="E116" s="6"/>
      <c r="F116" s="6"/>
    </row>
    <row r="117" spans="1:7" s="5" customFormat="1" ht="16.899999999999999" customHeight="1" x14ac:dyDescent="0.2">
      <c r="A117" s="6"/>
      <c r="B117" s="6"/>
      <c r="C117" s="6"/>
      <c r="D117" s="6"/>
      <c r="E117" s="6"/>
      <c r="F117" s="6"/>
    </row>
    <row r="118" spans="1:7" s="5" customFormat="1" ht="16.899999999999999" customHeight="1" x14ac:dyDescent="0.2">
      <c r="A118" s="178" t="s">
        <v>1263</v>
      </c>
      <c r="B118" s="178"/>
      <c r="C118" s="178"/>
      <c r="D118" s="6"/>
      <c r="E118" s="178" t="s">
        <v>1262</v>
      </c>
      <c r="F118" s="178"/>
      <c r="G118" s="179"/>
    </row>
    <row r="119" spans="1:7" s="5" customFormat="1" ht="16.899999999999999" customHeight="1" x14ac:dyDescent="0.2">
      <c r="A119" s="177" t="s">
        <v>14</v>
      </c>
      <c r="B119" s="178"/>
      <c r="C119" s="6"/>
      <c r="E119" s="177" t="s">
        <v>1238</v>
      </c>
      <c r="F119" s="178"/>
    </row>
    <row r="120" spans="1:7" s="5" customFormat="1" ht="16.899999999999999" customHeight="1" x14ac:dyDescent="0.2">
      <c r="A120" s="68" t="s">
        <v>1245</v>
      </c>
      <c r="B120" s="6"/>
      <c r="C120" s="6"/>
      <c r="E120" s="68" t="s">
        <v>1246</v>
      </c>
      <c r="F120" s="6"/>
    </row>
    <row r="121" spans="1:7" s="5" customFormat="1" ht="16.899999999999999" customHeight="1" x14ac:dyDescent="0.2">
      <c r="A121" s="6" t="s">
        <v>1247</v>
      </c>
      <c r="B121" s="6"/>
      <c r="C121" s="6"/>
      <c r="E121" s="6" t="s">
        <v>1248</v>
      </c>
      <c r="F121" s="6"/>
    </row>
    <row r="122" spans="1:7"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0"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92" zoomScale="70" zoomScaleNormal="100" zoomScaleSheetLayoutView="70" workbookViewId="0">
      <selection activeCell="A105" sqref="A105"/>
    </sheetView>
  </sheetViews>
  <sheetFormatPr defaultColWidth="8.7109375" defaultRowHeight="12.75" x14ac:dyDescent="0.25"/>
  <cols>
    <col min="1" max="1" width="8.7109375" style="12"/>
    <col min="2" max="2" width="46.28515625" style="12" customWidth="1"/>
    <col min="3" max="3" width="10.7109375" style="12" bestFit="1" customWidth="1"/>
    <col min="4" max="6" width="36.85546875" style="12" customWidth="1"/>
    <col min="7" max="16384" width="8.7109375" style="20"/>
  </cols>
  <sheetData>
    <row r="1" spans="1:6" ht="54.75" customHeight="1" x14ac:dyDescent="0.25">
      <c r="A1" s="191" t="s">
        <v>636</v>
      </c>
      <c r="B1" s="191"/>
      <c r="C1" s="191"/>
      <c r="D1" s="191"/>
      <c r="E1" s="191"/>
      <c r="F1" s="191"/>
    </row>
    <row r="2" spans="1:6" ht="54.75" customHeight="1" x14ac:dyDescent="0.25">
      <c r="A2" s="192" t="s">
        <v>637</v>
      </c>
      <c r="B2" s="192"/>
      <c r="C2" s="192"/>
      <c r="D2" s="192"/>
      <c r="E2" s="192"/>
      <c r="F2" s="192"/>
    </row>
    <row r="3" spans="1:6" ht="22.5" customHeight="1" x14ac:dyDescent="0.25">
      <c r="A3" s="193" t="s">
        <v>587</v>
      </c>
      <c r="B3" s="193"/>
      <c r="C3" s="193"/>
      <c r="D3" s="193"/>
      <c r="E3" s="193"/>
      <c r="F3" s="193"/>
    </row>
    <row r="4" spans="1:6" ht="21" customHeight="1" x14ac:dyDescent="0.25">
      <c r="A4" s="193"/>
      <c r="B4" s="193"/>
      <c r="C4" s="193"/>
      <c r="D4" s="193"/>
      <c r="E4" s="193"/>
      <c r="F4" s="193"/>
    </row>
    <row r="5" spans="1:6" ht="16.149999999999999" customHeight="1" x14ac:dyDescent="0.25">
      <c r="A5" s="194" t="str">
        <f>TONGQUAN!C2</f>
        <v>Tháng 03 năm 2025
/ Mar 2025</v>
      </c>
      <c r="B5" s="194"/>
      <c r="C5" s="194"/>
      <c r="D5" s="194"/>
      <c r="E5" s="194"/>
      <c r="F5" s="194"/>
    </row>
    <row r="7" spans="1:6" ht="16.899999999999999" customHeight="1" x14ac:dyDescent="0.25">
      <c r="A7" s="96" t="s">
        <v>2</v>
      </c>
      <c r="C7" s="195" t="str">
        <f>TONGQUAN!D5</f>
        <v>Công ty Cổ phần Quản lý Quỹ Kỹ Thương</v>
      </c>
      <c r="D7" s="195"/>
      <c r="E7" s="195"/>
      <c r="F7" s="195"/>
    </row>
    <row r="8" spans="1:6" ht="16.899999999999999" customHeight="1" x14ac:dyDescent="0.25">
      <c r="A8" s="12" t="s">
        <v>15</v>
      </c>
      <c r="C8" s="190" t="str">
        <f>TONGQUAN!D6</f>
        <v>Techcom Capital Joint Stock Company</v>
      </c>
      <c r="D8" s="190"/>
      <c r="E8" s="190"/>
      <c r="F8" s="190"/>
    </row>
    <row r="9" spans="1:6" ht="16.899999999999999" customHeight="1" x14ac:dyDescent="0.25">
      <c r="A9" s="96" t="s">
        <v>3</v>
      </c>
      <c r="C9" s="195" t="str">
        <f>TONGQUAN!D7</f>
        <v>Ngân hàng TNHH Một thành viên Standard Chartered (Việt Nam)</v>
      </c>
      <c r="D9" s="195"/>
      <c r="E9" s="195"/>
      <c r="F9" s="195"/>
    </row>
    <row r="10" spans="1:6" ht="16.899999999999999" customHeight="1" x14ac:dyDescent="0.25">
      <c r="A10" s="12" t="s">
        <v>4</v>
      </c>
      <c r="C10" s="190" t="str">
        <f>TONGQUAN!D8</f>
        <v>Standard Chartered Bank (Vietnam) Limited</v>
      </c>
      <c r="D10" s="190"/>
      <c r="E10" s="190"/>
      <c r="F10" s="190"/>
    </row>
    <row r="11" spans="1:6" ht="16.899999999999999" customHeight="1" x14ac:dyDescent="0.25">
      <c r="A11" s="96" t="s">
        <v>5</v>
      </c>
      <c r="C11" s="195" t="str">
        <f>TONGQUAN!D9</f>
        <v>Quỹ Đầu tư Cổ phiếu Techcom</v>
      </c>
      <c r="D11" s="195"/>
      <c r="E11" s="195"/>
      <c r="F11" s="195"/>
    </row>
    <row r="12" spans="1:6" ht="16.899999999999999" customHeight="1" x14ac:dyDescent="0.25">
      <c r="A12" s="12" t="s">
        <v>6</v>
      </c>
      <c r="C12" s="190" t="str">
        <f>TONGQUAN!D10</f>
        <v>Techcom Equity Fund (TCEF1)</v>
      </c>
      <c r="D12" s="190"/>
      <c r="E12" s="190"/>
      <c r="F12" s="190"/>
    </row>
    <row r="13" spans="1:6" ht="16.899999999999999" customHeight="1" x14ac:dyDescent="0.25">
      <c r="A13" s="96" t="s">
        <v>7</v>
      </c>
      <c r="C13" s="195" t="str">
        <f>TONGQUAN!D11</f>
        <v>Ngày 02 tháng 04 năm 2025</v>
      </c>
      <c r="D13" s="195"/>
      <c r="E13" s="195"/>
      <c r="F13" s="195"/>
    </row>
    <row r="14" spans="1:6" ht="16.899999999999999" customHeight="1" x14ac:dyDescent="0.25">
      <c r="A14" s="12" t="s">
        <v>8</v>
      </c>
      <c r="C14" s="190" t="str">
        <f>TONGQUAN!D12</f>
        <v>02 Apr 2025</v>
      </c>
      <c r="D14" s="190"/>
      <c r="E14" s="190"/>
      <c r="F14" s="190"/>
    </row>
    <row r="15" spans="1:6" ht="16.899999999999999" customHeight="1" x14ac:dyDescent="0.25"/>
    <row r="16" spans="1:6" ht="16.899999999999999" customHeight="1" x14ac:dyDescent="0.25">
      <c r="A16" s="90" t="s">
        <v>634</v>
      </c>
      <c r="B16" s="91" t="s">
        <v>635</v>
      </c>
    </row>
    <row r="17" spans="1:6" ht="16.899999999999999" customHeight="1" x14ac:dyDescent="0.25">
      <c r="A17" s="18" t="s">
        <v>22</v>
      </c>
      <c r="B17" s="19" t="s">
        <v>25</v>
      </c>
    </row>
    <row r="18" spans="1:6" ht="38.25" x14ac:dyDescent="0.25">
      <c r="A18" s="140" t="s">
        <v>17</v>
      </c>
      <c r="B18" s="140" t="s">
        <v>18</v>
      </c>
      <c r="C18" s="140" t="s">
        <v>19</v>
      </c>
      <c r="D18" s="141" t="s">
        <v>1251</v>
      </c>
      <c r="E18" s="141" t="s">
        <v>1252</v>
      </c>
      <c r="F18" s="141" t="s">
        <v>640</v>
      </c>
    </row>
    <row r="19" spans="1:6" s="22" customFormat="1" ht="25.5" x14ac:dyDescent="0.2">
      <c r="A19" s="142" t="s">
        <v>16</v>
      </c>
      <c r="B19" s="143" t="s">
        <v>33</v>
      </c>
      <c r="C19" s="144" t="s">
        <v>50</v>
      </c>
      <c r="D19" s="145">
        <v>1401490</v>
      </c>
      <c r="E19" s="145">
        <v>189712050</v>
      </c>
      <c r="F19" s="145">
        <v>192816790</v>
      </c>
    </row>
    <row r="20" spans="1:6" ht="25.5" x14ac:dyDescent="0.2">
      <c r="A20" s="71">
        <v>1</v>
      </c>
      <c r="B20" s="72" t="s">
        <v>591</v>
      </c>
      <c r="C20" s="73" t="s">
        <v>57</v>
      </c>
      <c r="D20" s="146">
        <v>0</v>
      </c>
      <c r="E20" s="146">
        <v>0</v>
      </c>
      <c r="F20" s="146">
        <v>0</v>
      </c>
    </row>
    <row r="21" spans="1:6" x14ac:dyDescent="0.2">
      <c r="A21" s="94" t="s">
        <v>592</v>
      </c>
      <c r="B21" s="94" t="s">
        <v>592</v>
      </c>
      <c r="C21" s="94" t="s">
        <v>592</v>
      </c>
      <c r="D21" s="147" t="s">
        <v>592</v>
      </c>
      <c r="E21" s="147" t="s">
        <v>593</v>
      </c>
      <c r="F21" s="147" t="s">
        <v>593</v>
      </c>
    </row>
    <row r="22" spans="1:6" ht="25.5" x14ac:dyDescent="0.2">
      <c r="A22" s="71">
        <v>2</v>
      </c>
      <c r="B22" s="72" t="s">
        <v>312</v>
      </c>
      <c r="C22" s="73" t="s">
        <v>51</v>
      </c>
      <c r="D22" s="146">
        <v>0</v>
      </c>
      <c r="E22" s="146">
        <v>188500000</v>
      </c>
      <c r="F22" s="146">
        <v>188500000</v>
      </c>
    </row>
    <row r="23" spans="1:6" x14ac:dyDescent="0.2">
      <c r="A23" s="94" t="s">
        <v>592</v>
      </c>
      <c r="B23" s="94" t="s">
        <v>592</v>
      </c>
      <c r="C23" s="94" t="s">
        <v>592</v>
      </c>
      <c r="D23" s="147" t="s">
        <v>592</v>
      </c>
      <c r="E23" s="147" t="s">
        <v>593</v>
      </c>
      <c r="F23" s="147" t="s">
        <v>593</v>
      </c>
    </row>
    <row r="24" spans="1:6" ht="25.5" x14ac:dyDescent="0.2">
      <c r="A24" s="74"/>
      <c r="B24" s="75" t="s">
        <v>313</v>
      </c>
      <c r="C24" s="76" t="s">
        <v>52</v>
      </c>
      <c r="D24" s="146">
        <v>0</v>
      </c>
      <c r="E24" s="146">
        <v>188500000</v>
      </c>
      <c r="F24" s="146">
        <v>188500000</v>
      </c>
    </row>
    <row r="25" spans="1:6" ht="25.5" x14ac:dyDescent="0.2">
      <c r="A25" s="74"/>
      <c r="B25" s="75" t="s">
        <v>314</v>
      </c>
      <c r="C25" s="76" t="s">
        <v>53</v>
      </c>
      <c r="D25" s="146">
        <v>0</v>
      </c>
      <c r="E25" s="146">
        <v>0</v>
      </c>
      <c r="F25" s="146">
        <v>0</v>
      </c>
    </row>
    <row r="26" spans="1:6" ht="25.5" x14ac:dyDescent="0.2">
      <c r="A26" s="71">
        <v>3</v>
      </c>
      <c r="B26" s="72" t="s">
        <v>315</v>
      </c>
      <c r="C26" s="73" t="s">
        <v>54</v>
      </c>
      <c r="D26" s="146">
        <v>1401490</v>
      </c>
      <c r="E26" s="146">
        <v>1212050</v>
      </c>
      <c r="F26" s="146">
        <v>4316790</v>
      </c>
    </row>
    <row r="27" spans="1:6" x14ac:dyDescent="0.2">
      <c r="A27" s="94" t="s">
        <v>592</v>
      </c>
      <c r="B27" s="94" t="s">
        <v>592</v>
      </c>
      <c r="C27" s="94" t="s">
        <v>592</v>
      </c>
      <c r="D27" s="147" t="s">
        <v>592</v>
      </c>
      <c r="E27" s="147" t="s">
        <v>592</v>
      </c>
      <c r="F27" s="147" t="s">
        <v>592</v>
      </c>
    </row>
    <row r="28" spans="1:6" ht="25.5" x14ac:dyDescent="0.2">
      <c r="A28" s="74"/>
      <c r="B28" s="75" t="s">
        <v>276</v>
      </c>
      <c r="C28" s="76" t="s">
        <v>55</v>
      </c>
      <c r="D28" s="146">
        <v>1401490</v>
      </c>
      <c r="E28" s="146">
        <v>1212050</v>
      </c>
      <c r="F28" s="146">
        <v>4316790</v>
      </c>
    </row>
    <row r="29" spans="1:6" ht="25.5" x14ac:dyDescent="0.2">
      <c r="A29" s="74"/>
      <c r="B29" s="75" t="s">
        <v>707</v>
      </c>
      <c r="C29" s="76" t="s">
        <v>56</v>
      </c>
      <c r="D29" s="146">
        <v>0</v>
      </c>
      <c r="E29" s="146">
        <v>0</v>
      </c>
      <c r="F29" s="146">
        <v>0</v>
      </c>
    </row>
    <row r="30" spans="1:6" ht="25.5" x14ac:dyDescent="0.2">
      <c r="A30" s="74"/>
      <c r="B30" s="75" t="s">
        <v>341</v>
      </c>
      <c r="C30" s="76" t="s">
        <v>273</v>
      </c>
      <c r="D30" s="146">
        <v>0</v>
      </c>
      <c r="E30" s="146">
        <v>0</v>
      </c>
      <c r="F30" s="146">
        <v>0</v>
      </c>
    </row>
    <row r="31" spans="1:6" s="22" customFormat="1" ht="25.5" x14ac:dyDescent="0.2">
      <c r="A31" s="71">
        <v>4</v>
      </c>
      <c r="B31" s="72" t="s">
        <v>316</v>
      </c>
      <c r="C31" s="73" t="s">
        <v>57</v>
      </c>
      <c r="D31" s="146">
        <v>0</v>
      </c>
      <c r="E31" s="146">
        <v>0</v>
      </c>
      <c r="F31" s="146">
        <v>0</v>
      </c>
    </row>
    <row r="32" spans="1:6" x14ac:dyDescent="0.2">
      <c r="A32" s="94" t="s">
        <v>592</v>
      </c>
      <c r="B32" s="94" t="s">
        <v>592</v>
      </c>
      <c r="C32" s="94" t="s">
        <v>592</v>
      </c>
      <c r="D32" s="147" t="s">
        <v>592</v>
      </c>
      <c r="E32" s="147" t="s">
        <v>592</v>
      </c>
      <c r="F32" s="147" t="s">
        <v>592</v>
      </c>
    </row>
    <row r="33" spans="1:6" ht="25.5" x14ac:dyDescent="0.2">
      <c r="A33" s="77"/>
      <c r="B33" s="78" t="s">
        <v>317</v>
      </c>
      <c r="C33" s="79" t="s">
        <v>58</v>
      </c>
      <c r="D33" s="146">
        <v>0</v>
      </c>
      <c r="E33" s="146">
        <v>0</v>
      </c>
      <c r="F33" s="146">
        <v>0</v>
      </c>
    </row>
    <row r="34" spans="1:6" ht="25.5" x14ac:dyDescent="0.2">
      <c r="A34" s="77"/>
      <c r="B34" s="78" t="s">
        <v>318</v>
      </c>
      <c r="C34" s="79" t="s">
        <v>59</v>
      </c>
      <c r="D34" s="146">
        <v>0</v>
      </c>
      <c r="E34" s="146">
        <v>0</v>
      </c>
      <c r="F34" s="146">
        <v>0</v>
      </c>
    </row>
    <row r="35" spans="1:6" ht="76.5" x14ac:dyDescent="0.2">
      <c r="A35" s="77"/>
      <c r="B35" s="78" t="s">
        <v>34</v>
      </c>
      <c r="C35" s="79" t="s">
        <v>60</v>
      </c>
      <c r="D35" s="146">
        <v>0</v>
      </c>
      <c r="E35" s="146">
        <v>0</v>
      </c>
      <c r="F35" s="146">
        <v>0</v>
      </c>
    </row>
    <row r="36" spans="1:6" ht="25.5" x14ac:dyDescent="0.2">
      <c r="A36" s="142" t="s">
        <v>22</v>
      </c>
      <c r="B36" s="143" t="s">
        <v>319</v>
      </c>
      <c r="C36" s="144" t="s">
        <v>61</v>
      </c>
      <c r="D36" s="149">
        <v>490412596</v>
      </c>
      <c r="E36" s="149">
        <v>548040767</v>
      </c>
      <c r="F36" s="149">
        <v>1674776194</v>
      </c>
    </row>
    <row r="37" spans="1:6" ht="38.25" x14ac:dyDescent="0.2">
      <c r="A37" s="71">
        <v>1</v>
      </c>
      <c r="B37" s="72" t="s">
        <v>594</v>
      </c>
      <c r="C37" s="73" t="s">
        <v>62</v>
      </c>
      <c r="D37" s="146">
        <v>295223524</v>
      </c>
      <c r="E37" s="146">
        <v>282217059</v>
      </c>
      <c r="F37" s="146">
        <v>892401924</v>
      </c>
    </row>
    <row r="38" spans="1:6" x14ac:dyDescent="0.2">
      <c r="A38" s="94" t="s">
        <v>592</v>
      </c>
      <c r="B38" s="94" t="s">
        <v>592</v>
      </c>
      <c r="C38" s="94" t="s">
        <v>592</v>
      </c>
      <c r="D38" s="147" t="s">
        <v>592</v>
      </c>
      <c r="E38" s="147" t="s">
        <v>592</v>
      </c>
      <c r="F38" s="147" t="s">
        <v>592</v>
      </c>
    </row>
    <row r="39" spans="1:6" ht="51" x14ac:dyDescent="0.2">
      <c r="A39" s="71">
        <v>2</v>
      </c>
      <c r="B39" s="72" t="s">
        <v>712</v>
      </c>
      <c r="C39" s="73" t="s">
        <v>63</v>
      </c>
      <c r="D39" s="146">
        <v>35929643</v>
      </c>
      <c r="E39" s="146">
        <v>38259721</v>
      </c>
      <c r="F39" s="146">
        <v>109812755</v>
      </c>
    </row>
    <row r="40" spans="1:6" x14ac:dyDescent="0.2">
      <c r="A40" s="94" t="s">
        <v>592</v>
      </c>
      <c r="B40" s="94" t="s">
        <v>592</v>
      </c>
      <c r="C40" s="94" t="s">
        <v>592</v>
      </c>
      <c r="D40" s="147" t="s">
        <v>592</v>
      </c>
      <c r="E40" s="147" t="s">
        <v>592</v>
      </c>
      <c r="F40" s="147" t="s">
        <v>592</v>
      </c>
    </row>
    <row r="41" spans="1:6" ht="25.5" x14ac:dyDescent="0.2">
      <c r="A41" s="80"/>
      <c r="B41" s="75" t="s">
        <v>595</v>
      </c>
      <c r="C41" s="76" t="s">
        <v>64</v>
      </c>
      <c r="D41" s="146">
        <v>12300981</v>
      </c>
      <c r="E41" s="146">
        <v>11759537</v>
      </c>
      <c r="F41" s="146">
        <v>37183909</v>
      </c>
    </row>
    <row r="42" spans="1:6" ht="25.5" x14ac:dyDescent="0.2">
      <c r="A42" s="80"/>
      <c r="B42" s="75" t="s">
        <v>596</v>
      </c>
      <c r="C42" s="76" t="s">
        <v>65</v>
      </c>
      <c r="D42" s="146">
        <v>3270000</v>
      </c>
      <c r="E42" s="146">
        <v>3600000</v>
      </c>
      <c r="F42" s="146">
        <v>11220000</v>
      </c>
    </row>
    <row r="43" spans="1:6" ht="51" x14ac:dyDescent="0.2">
      <c r="A43" s="80"/>
      <c r="B43" s="75" t="s">
        <v>713</v>
      </c>
      <c r="C43" s="76" t="s">
        <v>66</v>
      </c>
      <c r="D43" s="146">
        <v>2208662</v>
      </c>
      <c r="E43" s="146">
        <v>4750184</v>
      </c>
      <c r="F43" s="146">
        <v>6958846</v>
      </c>
    </row>
    <row r="44" spans="1:6" ht="25.5" x14ac:dyDescent="0.2">
      <c r="A44" s="80"/>
      <c r="B44" s="75" t="s">
        <v>597</v>
      </c>
      <c r="C44" s="76" t="s">
        <v>67</v>
      </c>
      <c r="D44" s="146">
        <v>18150000</v>
      </c>
      <c r="E44" s="146">
        <v>18150000</v>
      </c>
      <c r="F44" s="146">
        <v>54450000</v>
      </c>
    </row>
    <row r="45" spans="1:6" ht="63.75" x14ac:dyDescent="0.2">
      <c r="A45" s="71">
        <v>3</v>
      </c>
      <c r="B45" s="81" t="s">
        <v>598</v>
      </c>
      <c r="C45" s="73" t="s">
        <v>68</v>
      </c>
      <c r="D45" s="146">
        <v>79062500</v>
      </c>
      <c r="E45" s="146">
        <v>85525000</v>
      </c>
      <c r="F45" s="146">
        <v>237187500</v>
      </c>
    </row>
    <row r="46" spans="1:6" x14ac:dyDescent="0.2">
      <c r="A46" s="94" t="s">
        <v>592</v>
      </c>
      <c r="B46" s="94" t="s">
        <v>592</v>
      </c>
      <c r="C46" s="94" t="s">
        <v>592</v>
      </c>
      <c r="D46" s="147" t="s">
        <v>592</v>
      </c>
      <c r="E46" s="147" t="s">
        <v>592</v>
      </c>
      <c r="F46" s="147" t="s">
        <v>592</v>
      </c>
    </row>
    <row r="47" spans="1:6" ht="25.5" x14ac:dyDescent="0.2">
      <c r="A47" s="80"/>
      <c r="B47" s="82" t="s">
        <v>342</v>
      </c>
      <c r="C47" s="76" t="s">
        <v>69</v>
      </c>
      <c r="D47" s="146">
        <v>65862500</v>
      </c>
      <c r="E47" s="146">
        <v>72325000</v>
      </c>
      <c r="F47" s="146">
        <v>197587500</v>
      </c>
    </row>
    <row r="48" spans="1:6" ht="25.5" x14ac:dyDescent="0.2">
      <c r="A48" s="80"/>
      <c r="B48" s="82" t="s">
        <v>36</v>
      </c>
      <c r="C48" s="76" t="s">
        <v>70</v>
      </c>
      <c r="D48" s="146">
        <v>13200000</v>
      </c>
      <c r="E48" s="146">
        <v>13200000</v>
      </c>
      <c r="F48" s="146">
        <v>39600000</v>
      </c>
    </row>
    <row r="49" spans="1:6" ht="25.5" x14ac:dyDescent="0.2">
      <c r="A49" s="80">
        <v>4</v>
      </c>
      <c r="B49" s="82" t="s">
        <v>599</v>
      </c>
      <c r="C49" s="76" t="s">
        <v>82</v>
      </c>
      <c r="D49" s="146">
        <v>0</v>
      </c>
      <c r="E49" s="146">
        <v>0</v>
      </c>
      <c r="F49" s="146">
        <v>0</v>
      </c>
    </row>
    <row r="50" spans="1:6" x14ac:dyDescent="0.2">
      <c r="A50" s="94" t="s">
        <v>592</v>
      </c>
      <c r="B50" s="94" t="s">
        <v>592</v>
      </c>
      <c r="C50" s="94" t="s">
        <v>592</v>
      </c>
      <c r="D50" s="147" t="s">
        <v>592</v>
      </c>
      <c r="E50" s="147" t="s">
        <v>592</v>
      </c>
      <c r="F50" s="147" t="s">
        <v>592</v>
      </c>
    </row>
    <row r="51" spans="1:6" ht="38.25" x14ac:dyDescent="0.2">
      <c r="A51" s="80">
        <v>5</v>
      </c>
      <c r="B51" s="82" t="s">
        <v>600</v>
      </c>
      <c r="C51" s="76" t="s">
        <v>86</v>
      </c>
      <c r="D51" s="146">
        <v>0</v>
      </c>
      <c r="E51" s="146">
        <v>0</v>
      </c>
      <c r="F51" s="146">
        <v>0</v>
      </c>
    </row>
    <row r="52" spans="1:6" x14ac:dyDescent="0.2">
      <c r="A52" s="94" t="s">
        <v>592</v>
      </c>
      <c r="B52" s="94" t="s">
        <v>592</v>
      </c>
      <c r="C52" s="94" t="s">
        <v>592</v>
      </c>
      <c r="D52" s="147" t="s">
        <v>592</v>
      </c>
      <c r="E52" s="147" t="s">
        <v>592</v>
      </c>
      <c r="F52" s="147" t="s">
        <v>592</v>
      </c>
    </row>
    <row r="53" spans="1:6" ht="25.5" x14ac:dyDescent="0.2">
      <c r="A53" s="71">
        <v>6</v>
      </c>
      <c r="B53" s="72" t="s">
        <v>37</v>
      </c>
      <c r="C53" s="73" t="s">
        <v>71</v>
      </c>
      <c r="D53" s="146">
        <v>0</v>
      </c>
      <c r="E53" s="146">
        <v>0</v>
      </c>
      <c r="F53" s="146">
        <v>0</v>
      </c>
    </row>
    <row r="54" spans="1:6" x14ac:dyDescent="0.2">
      <c r="A54" s="94" t="s">
        <v>592</v>
      </c>
      <c r="B54" s="94" t="s">
        <v>592</v>
      </c>
      <c r="C54" s="94" t="s">
        <v>592</v>
      </c>
      <c r="D54" s="147" t="s">
        <v>592</v>
      </c>
      <c r="E54" s="147" t="s">
        <v>592</v>
      </c>
      <c r="F54" s="147" t="s">
        <v>592</v>
      </c>
    </row>
    <row r="55" spans="1:6" ht="63.75" x14ac:dyDescent="0.2">
      <c r="A55" s="71">
        <v>7</v>
      </c>
      <c r="B55" s="72" t="s">
        <v>343</v>
      </c>
      <c r="C55" s="73" t="s">
        <v>72</v>
      </c>
      <c r="D55" s="146">
        <v>30000000</v>
      </c>
      <c r="E55" s="146">
        <v>30000000</v>
      </c>
      <c r="F55" s="146">
        <v>90000000</v>
      </c>
    </row>
    <row r="56" spans="1:6" x14ac:dyDescent="0.2">
      <c r="A56" s="94" t="s">
        <v>592</v>
      </c>
      <c r="B56" s="94" t="s">
        <v>592</v>
      </c>
      <c r="C56" s="94" t="s">
        <v>592</v>
      </c>
      <c r="D56" s="147" t="s">
        <v>592</v>
      </c>
      <c r="E56" s="147" t="s">
        <v>592</v>
      </c>
      <c r="F56" s="147" t="s">
        <v>592</v>
      </c>
    </row>
    <row r="57" spans="1:6" ht="25.5" x14ac:dyDescent="0.2">
      <c r="A57" s="80"/>
      <c r="B57" s="15" t="s">
        <v>344</v>
      </c>
      <c r="C57" s="76" t="s">
        <v>73</v>
      </c>
      <c r="D57" s="146">
        <v>30000000</v>
      </c>
      <c r="E57" s="146">
        <v>30000000</v>
      </c>
      <c r="F57" s="146">
        <v>90000000</v>
      </c>
    </row>
    <row r="58" spans="1:6" ht="25.5" x14ac:dyDescent="0.2">
      <c r="A58" s="80"/>
      <c r="B58" s="15" t="s">
        <v>320</v>
      </c>
      <c r="C58" s="76" t="s">
        <v>74</v>
      </c>
      <c r="D58" s="146">
        <v>0</v>
      </c>
      <c r="E58" s="146">
        <v>0</v>
      </c>
      <c r="F58" s="146">
        <v>0</v>
      </c>
    </row>
    <row r="59" spans="1:6" ht="25.5" x14ac:dyDescent="0.2">
      <c r="A59" s="80"/>
      <c r="B59" s="15" t="s">
        <v>39</v>
      </c>
      <c r="C59" s="76" t="s">
        <v>75</v>
      </c>
      <c r="D59" s="146">
        <v>0</v>
      </c>
      <c r="E59" s="146">
        <v>0</v>
      </c>
      <c r="F59" s="146">
        <v>0</v>
      </c>
    </row>
    <row r="60" spans="1:6" ht="140.25" x14ac:dyDescent="0.2">
      <c r="A60" s="71">
        <v>8</v>
      </c>
      <c r="B60" s="81" t="s">
        <v>345</v>
      </c>
      <c r="C60" s="73" t="s">
        <v>76</v>
      </c>
      <c r="D60" s="146">
        <v>0</v>
      </c>
      <c r="E60" s="146">
        <v>0</v>
      </c>
      <c r="F60" s="146">
        <v>0</v>
      </c>
    </row>
    <row r="61" spans="1:6" x14ac:dyDescent="0.2">
      <c r="A61" s="94" t="s">
        <v>592</v>
      </c>
      <c r="B61" s="94" t="s">
        <v>592</v>
      </c>
      <c r="C61" s="94" t="s">
        <v>592</v>
      </c>
      <c r="D61" s="147" t="s">
        <v>592</v>
      </c>
      <c r="E61" s="147" t="s">
        <v>592</v>
      </c>
      <c r="F61" s="147" t="s">
        <v>592</v>
      </c>
    </row>
    <row r="62" spans="1:6" ht="25.5" x14ac:dyDescent="0.2">
      <c r="A62" s="80"/>
      <c r="B62" s="82" t="s">
        <v>321</v>
      </c>
      <c r="C62" s="76" t="s">
        <v>77</v>
      </c>
      <c r="D62" s="146">
        <v>0</v>
      </c>
      <c r="E62" s="146">
        <v>0</v>
      </c>
      <c r="F62" s="146">
        <v>0</v>
      </c>
    </row>
    <row r="63" spans="1:6" ht="25.5" x14ac:dyDescent="0.2">
      <c r="A63" s="80"/>
      <c r="B63" s="82" t="s">
        <v>202</v>
      </c>
      <c r="C63" s="76" t="s">
        <v>78</v>
      </c>
      <c r="D63" s="146">
        <v>0</v>
      </c>
      <c r="E63" s="146">
        <v>0</v>
      </c>
      <c r="F63" s="146">
        <v>0</v>
      </c>
    </row>
    <row r="64" spans="1:6" s="22" customFormat="1" ht="38.25" x14ac:dyDescent="0.2">
      <c r="A64" s="80"/>
      <c r="B64" s="82" t="s">
        <v>346</v>
      </c>
      <c r="C64" s="76" t="s">
        <v>79</v>
      </c>
      <c r="D64" s="146">
        <v>0</v>
      </c>
      <c r="E64" s="146">
        <v>0</v>
      </c>
      <c r="F64" s="146">
        <v>0</v>
      </c>
    </row>
    <row r="65" spans="1:6" s="22" customFormat="1" ht="25.5" x14ac:dyDescent="0.2">
      <c r="A65" s="80"/>
      <c r="B65" s="15" t="s">
        <v>322</v>
      </c>
      <c r="C65" s="76" t="s">
        <v>80</v>
      </c>
      <c r="D65" s="146">
        <v>0</v>
      </c>
      <c r="E65" s="146">
        <v>0</v>
      </c>
      <c r="F65" s="146">
        <v>0</v>
      </c>
    </row>
    <row r="66" spans="1:6" ht="25.5" x14ac:dyDescent="0.2">
      <c r="A66" s="80"/>
      <c r="B66" s="15" t="s">
        <v>601</v>
      </c>
      <c r="C66" s="76" t="s">
        <v>81</v>
      </c>
      <c r="D66" s="146">
        <v>0</v>
      </c>
      <c r="E66" s="146">
        <v>0</v>
      </c>
      <c r="F66" s="146">
        <v>0</v>
      </c>
    </row>
    <row r="67" spans="1:6" ht="51" x14ac:dyDescent="0.2">
      <c r="A67" s="71">
        <v>9</v>
      </c>
      <c r="B67" s="72" t="s">
        <v>347</v>
      </c>
      <c r="C67" s="73" t="s">
        <v>82</v>
      </c>
      <c r="D67" s="146">
        <v>50141929</v>
      </c>
      <c r="E67" s="146">
        <v>111983987</v>
      </c>
      <c r="F67" s="146">
        <v>345071515</v>
      </c>
    </row>
    <row r="68" spans="1:6" s="22" customFormat="1" x14ac:dyDescent="0.2">
      <c r="A68" s="94" t="s">
        <v>592</v>
      </c>
      <c r="B68" s="94" t="s">
        <v>592</v>
      </c>
      <c r="C68" s="94" t="s">
        <v>592</v>
      </c>
      <c r="D68" s="147" t="s">
        <v>592</v>
      </c>
      <c r="E68" s="147" t="s">
        <v>592</v>
      </c>
      <c r="F68" s="147" t="s">
        <v>592</v>
      </c>
    </row>
    <row r="69" spans="1:6" s="22" customFormat="1" ht="25.5" x14ac:dyDescent="0.2">
      <c r="A69" s="80"/>
      <c r="B69" s="75" t="s">
        <v>41</v>
      </c>
      <c r="C69" s="76" t="s">
        <v>83</v>
      </c>
      <c r="D69" s="146">
        <v>49932651</v>
      </c>
      <c r="E69" s="146">
        <v>111100196</v>
      </c>
      <c r="F69" s="146">
        <v>343978446</v>
      </c>
    </row>
    <row r="70" spans="1:6" s="22" customFormat="1" ht="25.5" x14ac:dyDescent="0.2">
      <c r="A70" s="80"/>
      <c r="B70" s="75" t="s">
        <v>42</v>
      </c>
      <c r="C70" s="76" t="s">
        <v>84</v>
      </c>
      <c r="D70" s="146">
        <v>209278</v>
      </c>
      <c r="E70" s="146">
        <v>883791</v>
      </c>
      <c r="F70" s="146">
        <v>1093069</v>
      </c>
    </row>
    <row r="71" spans="1:6" ht="25.5" x14ac:dyDescent="0.2">
      <c r="A71" s="80"/>
      <c r="B71" s="75" t="s">
        <v>43</v>
      </c>
      <c r="C71" s="76" t="s">
        <v>85</v>
      </c>
      <c r="D71" s="146">
        <v>0</v>
      </c>
      <c r="E71" s="146">
        <v>0</v>
      </c>
      <c r="F71" s="146">
        <v>0</v>
      </c>
    </row>
    <row r="72" spans="1:6" ht="25.5" x14ac:dyDescent="0.2">
      <c r="A72" s="71">
        <v>10</v>
      </c>
      <c r="B72" s="72" t="s">
        <v>602</v>
      </c>
      <c r="C72" s="73" t="s">
        <v>86</v>
      </c>
      <c r="D72" s="146">
        <v>55000</v>
      </c>
      <c r="E72" s="146">
        <v>55000</v>
      </c>
      <c r="F72" s="146">
        <v>302500</v>
      </c>
    </row>
    <row r="73" spans="1:6" x14ac:dyDescent="0.2">
      <c r="A73" s="94" t="s">
        <v>592</v>
      </c>
      <c r="B73" s="94" t="s">
        <v>592</v>
      </c>
      <c r="C73" s="94" t="s">
        <v>592</v>
      </c>
      <c r="D73" s="147" t="s">
        <v>592</v>
      </c>
      <c r="E73" s="147" t="s">
        <v>592</v>
      </c>
      <c r="F73" s="147" t="s">
        <v>592</v>
      </c>
    </row>
    <row r="74" spans="1:6" ht="25.5" x14ac:dyDescent="0.2">
      <c r="A74" s="71"/>
      <c r="B74" s="75" t="s">
        <v>44</v>
      </c>
      <c r="C74" s="76" t="s">
        <v>87</v>
      </c>
      <c r="D74" s="146">
        <v>0</v>
      </c>
      <c r="E74" s="146">
        <v>0</v>
      </c>
      <c r="F74" s="146">
        <v>0</v>
      </c>
    </row>
    <row r="75" spans="1:6" ht="25.5" x14ac:dyDescent="0.2">
      <c r="A75" s="71"/>
      <c r="B75" s="75" t="s">
        <v>348</v>
      </c>
      <c r="C75" s="76" t="s">
        <v>88</v>
      </c>
      <c r="D75" s="146">
        <v>0</v>
      </c>
      <c r="E75" s="146">
        <v>0</v>
      </c>
      <c r="F75" s="146">
        <v>0</v>
      </c>
    </row>
    <row r="76" spans="1:6" ht="25.5" x14ac:dyDescent="0.2">
      <c r="A76" s="71"/>
      <c r="B76" s="75" t="s">
        <v>45</v>
      </c>
      <c r="C76" s="76" t="s">
        <v>89</v>
      </c>
      <c r="D76" s="146">
        <v>0</v>
      </c>
      <c r="E76" s="146">
        <v>0</v>
      </c>
      <c r="F76" s="146">
        <v>0</v>
      </c>
    </row>
    <row r="77" spans="1:6" ht="25.5" x14ac:dyDescent="0.2">
      <c r="A77" s="71"/>
      <c r="B77" s="75" t="s">
        <v>46</v>
      </c>
      <c r="C77" s="76" t="s">
        <v>90</v>
      </c>
      <c r="D77" s="146">
        <v>55000</v>
      </c>
      <c r="E77" s="146">
        <v>55000</v>
      </c>
      <c r="F77" s="146">
        <v>302500</v>
      </c>
    </row>
    <row r="78" spans="1:6" ht="25.5" x14ac:dyDescent="0.2">
      <c r="A78" s="71"/>
      <c r="B78" s="75" t="s">
        <v>349</v>
      </c>
      <c r="C78" s="76" t="s">
        <v>91</v>
      </c>
      <c r="D78" s="146">
        <v>0</v>
      </c>
      <c r="E78" s="146">
        <v>0</v>
      </c>
      <c r="F78" s="146">
        <v>0</v>
      </c>
    </row>
    <row r="79" spans="1:6" ht="25.5" x14ac:dyDescent="0.2">
      <c r="A79" s="71"/>
      <c r="B79" s="75" t="s">
        <v>43</v>
      </c>
      <c r="C79" s="76" t="s">
        <v>92</v>
      </c>
      <c r="D79" s="146">
        <v>0</v>
      </c>
      <c r="E79" s="146">
        <v>0</v>
      </c>
      <c r="F79" s="146">
        <v>0</v>
      </c>
    </row>
    <row r="80" spans="1:6" ht="25.5" x14ac:dyDescent="0.2">
      <c r="A80" s="71"/>
      <c r="B80" s="75" t="s">
        <v>710</v>
      </c>
      <c r="C80" s="76" t="s">
        <v>93</v>
      </c>
      <c r="D80" s="146">
        <v>0</v>
      </c>
      <c r="E80" s="146">
        <v>0</v>
      </c>
      <c r="F80" s="146">
        <v>0</v>
      </c>
    </row>
    <row r="81" spans="1:6" ht="38.25" x14ac:dyDescent="0.2">
      <c r="A81" s="148" t="s">
        <v>26</v>
      </c>
      <c r="B81" s="143" t="s">
        <v>350</v>
      </c>
      <c r="C81" s="144" t="s">
        <v>94</v>
      </c>
      <c r="D81" s="149">
        <v>-489011106</v>
      </c>
      <c r="E81" s="149">
        <v>-358328717</v>
      </c>
      <c r="F81" s="149">
        <v>-1481959404</v>
      </c>
    </row>
    <row r="82" spans="1:6" ht="25.5" x14ac:dyDescent="0.2">
      <c r="A82" s="148" t="s">
        <v>27</v>
      </c>
      <c r="B82" s="143" t="s">
        <v>324</v>
      </c>
      <c r="C82" s="144" t="s">
        <v>95</v>
      </c>
      <c r="D82" s="149">
        <v>-3860301600</v>
      </c>
      <c r="E82" s="149">
        <v>7347988450</v>
      </c>
      <c r="F82" s="149">
        <v>2002376500</v>
      </c>
    </row>
    <row r="83" spans="1:6" ht="51" x14ac:dyDescent="0.2">
      <c r="A83" s="71">
        <v>1</v>
      </c>
      <c r="B83" s="72" t="s">
        <v>603</v>
      </c>
      <c r="C83" s="73" t="s">
        <v>96</v>
      </c>
      <c r="D83" s="146">
        <v>696052717</v>
      </c>
      <c r="E83" s="146">
        <v>220477666</v>
      </c>
      <c r="F83" s="146">
        <v>-5879342739</v>
      </c>
    </row>
    <row r="84" spans="1:6" ht="25.5" x14ac:dyDescent="0.2">
      <c r="A84" s="71">
        <v>2</v>
      </c>
      <c r="B84" s="72" t="s">
        <v>47</v>
      </c>
      <c r="C84" s="73" t="s">
        <v>97</v>
      </c>
      <c r="D84" s="146">
        <v>-4556354317</v>
      </c>
      <c r="E84" s="146">
        <v>7127510784</v>
      </c>
      <c r="F84" s="146">
        <v>7881719239</v>
      </c>
    </row>
    <row r="85" spans="1:6" ht="63.75" x14ac:dyDescent="0.2">
      <c r="A85" s="148" t="s">
        <v>28</v>
      </c>
      <c r="B85" s="143" t="s">
        <v>351</v>
      </c>
      <c r="C85" s="144" t="s">
        <v>98</v>
      </c>
      <c r="D85" s="149">
        <v>-4349312706</v>
      </c>
      <c r="E85" s="149">
        <v>6989659733</v>
      </c>
      <c r="F85" s="149">
        <v>520417096</v>
      </c>
    </row>
    <row r="86" spans="1:6" ht="25.5" x14ac:dyDescent="0.2">
      <c r="A86" s="148" t="s">
        <v>29</v>
      </c>
      <c r="B86" s="143" t="s">
        <v>48</v>
      </c>
      <c r="C86" s="144" t="s">
        <v>99</v>
      </c>
      <c r="D86" s="149">
        <v>299859300291</v>
      </c>
      <c r="E86" s="149">
        <v>310167256749</v>
      </c>
      <c r="F86" s="149">
        <v>320350715305</v>
      </c>
    </row>
    <row r="87" spans="1:6" ht="62.25" customHeight="1" x14ac:dyDescent="0.2">
      <c r="A87" s="148" t="s">
        <v>30</v>
      </c>
      <c r="B87" s="143" t="s">
        <v>641</v>
      </c>
      <c r="C87" s="144" t="s">
        <v>100</v>
      </c>
      <c r="D87" s="149">
        <v>-22119197827</v>
      </c>
      <c r="E87" s="149">
        <v>-10307956458</v>
      </c>
      <c r="F87" s="149">
        <v>-42610612841</v>
      </c>
    </row>
    <row r="88" spans="1:6" s="22" customFormat="1" ht="51" x14ac:dyDescent="0.2">
      <c r="A88" s="71">
        <v>1</v>
      </c>
      <c r="B88" s="72" t="s">
        <v>604</v>
      </c>
      <c r="C88" s="73" t="s">
        <v>101</v>
      </c>
      <c r="D88" s="146">
        <v>-4349312706</v>
      </c>
      <c r="E88" s="146">
        <v>6989659733</v>
      </c>
      <c r="F88" s="146">
        <v>520417096</v>
      </c>
    </row>
    <row r="89" spans="1:6" ht="51" x14ac:dyDescent="0.2">
      <c r="A89" s="71">
        <v>2</v>
      </c>
      <c r="B89" s="72" t="s">
        <v>605</v>
      </c>
      <c r="C89" s="73" t="s">
        <v>102</v>
      </c>
      <c r="D89" s="146">
        <v>0</v>
      </c>
      <c r="E89" s="146">
        <v>0</v>
      </c>
      <c r="F89" s="146">
        <v>0</v>
      </c>
    </row>
    <row r="90" spans="1:6" ht="51" x14ac:dyDescent="0.2">
      <c r="A90" s="71">
        <v>3</v>
      </c>
      <c r="B90" s="72" t="s">
        <v>606</v>
      </c>
      <c r="C90" s="73" t="s">
        <v>103</v>
      </c>
      <c r="D90" s="146">
        <v>-17769885121</v>
      </c>
      <c r="E90" s="146">
        <v>-17297616191</v>
      </c>
      <c r="F90" s="146">
        <v>-43131029937</v>
      </c>
    </row>
    <row r="91" spans="1:6" ht="51" x14ac:dyDescent="0.2">
      <c r="A91" s="71"/>
      <c r="B91" s="72" t="s">
        <v>352</v>
      </c>
      <c r="C91" s="73" t="s">
        <v>607</v>
      </c>
      <c r="D91" s="146">
        <v>5221824142</v>
      </c>
      <c r="E91" s="146">
        <v>5454030469</v>
      </c>
      <c r="F91" s="146">
        <v>13589099442</v>
      </c>
    </row>
    <row r="92" spans="1:6" ht="51" x14ac:dyDescent="0.2">
      <c r="A92" s="71"/>
      <c r="B92" s="72" t="s">
        <v>353</v>
      </c>
      <c r="C92" s="73" t="s">
        <v>608</v>
      </c>
      <c r="D92" s="146">
        <v>-22991709263</v>
      </c>
      <c r="E92" s="146">
        <v>-22751646660</v>
      </c>
      <c r="F92" s="146">
        <v>-56720129379</v>
      </c>
    </row>
    <row r="93" spans="1:6" s="26" customFormat="1" ht="25.5" x14ac:dyDescent="0.2">
      <c r="A93" s="142" t="s">
        <v>31</v>
      </c>
      <c r="B93" s="143" t="s">
        <v>49</v>
      </c>
      <c r="C93" s="144" t="s">
        <v>104</v>
      </c>
      <c r="D93" s="149">
        <v>277740102464</v>
      </c>
      <c r="E93" s="149">
        <v>299859300291</v>
      </c>
      <c r="F93" s="149">
        <v>277740102464</v>
      </c>
    </row>
    <row r="94" spans="1:6" ht="51" x14ac:dyDescent="0.2">
      <c r="A94" s="142" t="s">
        <v>32</v>
      </c>
      <c r="B94" s="143" t="s">
        <v>325</v>
      </c>
      <c r="C94" s="144" t="s">
        <v>105</v>
      </c>
      <c r="D94" s="149">
        <v>0</v>
      </c>
      <c r="E94" s="149">
        <v>0</v>
      </c>
      <c r="F94" s="149">
        <v>0</v>
      </c>
    </row>
    <row r="95" spans="1:6" ht="51" x14ac:dyDescent="0.25">
      <c r="A95" s="83"/>
      <c r="B95" s="72" t="s">
        <v>326</v>
      </c>
      <c r="C95" s="73" t="s">
        <v>106</v>
      </c>
      <c r="D95" s="167">
        <v>0</v>
      </c>
      <c r="E95" s="167">
        <v>0</v>
      </c>
      <c r="F95" s="167">
        <v>0</v>
      </c>
    </row>
    <row r="96" spans="1:6" ht="16.899999999999999" customHeight="1" x14ac:dyDescent="0.25"/>
    <row r="97" spans="1:6" ht="16.899999999999999" customHeight="1" x14ac:dyDescent="0.25">
      <c r="A97" s="16" t="s">
        <v>10</v>
      </c>
      <c r="E97" s="16" t="s">
        <v>11</v>
      </c>
    </row>
    <row r="98" spans="1:6" ht="16.899999999999999" customHeight="1" x14ac:dyDescent="0.25">
      <c r="A98" s="17" t="s">
        <v>12</v>
      </c>
      <c r="E98" s="17" t="s">
        <v>13</v>
      </c>
    </row>
    <row r="99" spans="1:6" ht="16.899999999999999" customHeight="1" x14ac:dyDescent="0.25">
      <c r="A99" s="17"/>
      <c r="E99" s="17"/>
    </row>
    <row r="100" spans="1:6" ht="16.899999999999999" customHeight="1" x14ac:dyDescent="0.25">
      <c r="A100" s="17"/>
      <c r="E100" s="17"/>
    </row>
    <row r="101" spans="1:6" ht="16.899999999999999" customHeight="1" x14ac:dyDescent="0.25">
      <c r="A101" s="17"/>
      <c r="E101" s="17"/>
    </row>
    <row r="102" spans="1:6" ht="16.899999999999999" customHeight="1" x14ac:dyDescent="0.25">
      <c r="A102" s="17"/>
      <c r="E102" s="17"/>
    </row>
    <row r="103" spans="1:6" ht="16.899999999999999" customHeight="1" x14ac:dyDescent="0.25"/>
    <row r="104" spans="1:6" ht="16.899999999999999" customHeight="1" x14ac:dyDescent="0.25">
      <c r="A104" s="181" t="s">
        <v>1265</v>
      </c>
      <c r="B104" s="181"/>
      <c r="C104" s="181"/>
      <c r="E104" s="181" t="s">
        <v>1264</v>
      </c>
      <c r="F104" s="181"/>
    </row>
    <row r="105" spans="1:6" ht="16.899999999999999" customHeight="1" x14ac:dyDescent="0.25">
      <c r="A105" s="180" t="str">
        <f>TONGQUAN!C19</f>
        <v>Ngân hàng TNHH MTV Standard Chartered (Việt Nam)</v>
      </c>
      <c r="B105" s="181"/>
      <c r="E105" s="180" t="str">
        <f>TONGQUAN!F19</f>
        <v>Công ty Cổ phần Quản lý Quỹ Kỹ Thương</v>
      </c>
      <c r="F105" s="181"/>
    </row>
    <row r="106" spans="1:6" ht="16.899999999999999" customHeight="1" x14ac:dyDescent="0.25">
      <c r="A106" s="24" t="str">
        <f>TONGQUAN!C20</f>
        <v>Vũ Quang Phan</v>
      </c>
      <c r="E106" s="24" t="str">
        <f>TONGQUAN!F20</f>
        <v>Phí Tuấn Thành</v>
      </c>
    </row>
    <row r="107" spans="1:6" ht="16.899999999999999" customHeight="1" x14ac:dyDescent="0.25">
      <c r="A107" s="12" t="str">
        <f>TONGQUAN!C21</f>
        <v>Phó phòng Dịch vụ nghiệp vụ giám sát Quỹ</v>
      </c>
      <c r="E107" s="12"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1"/>
  <sheetViews>
    <sheetView view="pageBreakPreview" topLeftCell="A76" zoomScale="80" zoomScaleNormal="100" zoomScaleSheetLayoutView="80" workbookViewId="0">
      <selection activeCell="F77" sqref="F77"/>
    </sheetView>
  </sheetViews>
  <sheetFormatPr defaultColWidth="8.7109375" defaultRowHeight="12.75" x14ac:dyDescent="0.2"/>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21"/>
  </cols>
  <sheetData>
    <row r="1" spans="1:7" ht="44.25" customHeight="1" x14ac:dyDescent="0.2">
      <c r="A1" s="191" t="s">
        <v>636</v>
      </c>
      <c r="B1" s="191"/>
      <c r="C1" s="191"/>
      <c r="D1" s="191"/>
      <c r="E1" s="191"/>
      <c r="F1" s="191"/>
      <c r="G1" s="191"/>
    </row>
    <row r="2" spans="1:7" ht="59.25" customHeight="1" x14ac:dyDescent="0.2">
      <c r="A2" s="192" t="s">
        <v>637</v>
      </c>
      <c r="B2" s="192"/>
      <c r="C2" s="192"/>
      <c r="D2" s="192"/>
      <c r="E2" s="192"/>
      <c r="F2" s="192"/>
      <c r="G2" s="192"/>
    </row>
    <row r="3" spans="1:7" ht="15" customHeight="1" x14ac:dyDescent="0.2">
      <c r="A3" s="193" t="s">
        <v>587</v>
      </c>
      <c r="B3" s="193"/>
      <c r="C3" s="193"/>
      <c r="D3" s="193"/>
      <c r="E3" s="193"/>
      <c r="F3" s="193"/>
      <c r="G3" s="193"/>
    </row>
    <row r="4" spans="1:7" ht="27.4" customHeight="1" x14ac:dyDescent="0.2">
      <c r="A4" s="193"/>
      <c r="B4" s="193"/>
      <c r="C4" s="193"/>
      <c r="D4" s="193"/>
      <c r="E4" s="193"/>
      <c r="F4" s="193"/>
      <c r="G4" s="193"/>
    </row>
    <row r="5" spans="1:7" ht="16.899999999999999" customHeight="1" x14ac:dyDescent="0.2">
      <c r="A5" s="194" t="str">
        <f>TONGQUAN!C1</f>
        <v>Tại ngày 31 tháng 03 năm 2025
/ As at 31 Mar 2025</v>
      </c>
      <c r="B5" s="194"/>
      <c r="C5" s="194"/>
      <c r="D5" s="194"/>
      <c r="E5" s="194"/>
      <c r="F5" s="194"/>
      <c r="G5" s="194"/>
    </row>
    <row r="6" spans="1:7" ht="16.899999999999999" customHeight="1" x14ac:dyDescent="0.2"/>
    <row r="7" spans="1:7" ht="16.899999999999999" customHeight="1" x14ac:dyDescent="0.2">
      <c r="A7" s="96" t="s">
        <v>2</v>
      </c>
      <c r="C7" s="195" t="str">
        <f>TONGQUAN!D5</f>
        <v>Công ty Cổ phần Quản lý Quỹ Kỹ Thương</v>
      </c>
      <c r="D7" s="195"/>
      <c r="E7" s="195"/>
      <c r="F7" s="195"/>
      <c r="G7" s="195"/>
    </row>
    <row r="8" spans="1:7" ht="16.899999999999999" customHeight="1" x14ac:dyDescent="0.2">
      <c r="A8" s="12" t="s">
        <v>15</v>
      </c>
      <c r="C8" s="190" t="str">
        <f>TONGQUAN!D6</f>
        <v>Techcom Capital Joint Stock Company</v>
      </c>
      <c r="D8" s="190"/>
      <c r="E8" s="190"/>
      <c r="F8" s="190"/>
      <c r="G8" s="190"/>
    </row>
    <row r="9" spans="1:7" ht="16.899999999999999" customHeight="1" x14ac:dyDescent="0.2">
      <c r="A9" s="96" t="s">
        <v>3</v>
      </c>
      <c r="C9" s="195" t="str">
        <f>TONGQUAN!D7</f>
        <v>Ngân hàng TNHH Một thành viên Standard Chartered (Việt Nam)</v>
      </c>
      <c r="D9" s="195"/>
      <c r="E9" s="195"/>
      <c r="F9" s="195"/>
      <c r="G9" s="195"/>
    </row>
    <row r="10" spans="1:7" ht="16.899999999999999" customHeight="1" x14ac:dyDescent="0.2">
      <c r="A10" s="12" t="s">
        <v>4</v>
      </c>
      <c r="C10" s="190" t="str">
        <f>TONGQUAN!D8</f>
        <v>Standard Chartered Bank (Vietnam) Limited</v>
      </c>
      <c r="D10" s="190"/>
      <c r="E10" s="190"/>
      <c r="F10" s="190"/>
      <c r="G10" s="190"/>
    </row>
    <row r="11" spans="1:7" ht="16.899999999999999" customHeight="1" x14ac:dyDescent="0.2">
      <c r="A11" s="96" t="s">
        <v>5</v>
      </c>
      <c r="C11" s="195" t="str">
        <f>TONGQUAN!D9</f>
        <v>Quỹ Đầu tư Cổ phiếu Techcom</v>
      </c>
      <c r="D11" s="195"/>
      <c r="E11" s="195"/>
      <c r="F11" s="195"/>
      <c r="G11" s="195"/>
    </row>
    <row r="12" spans="1:7" ht="16.899999999999999" customHeight="1" x14ac:dyDescent="0.2">
      <c r="A12" s="12" t="s">
        <v>6</v>
      </c>
      <c r="C12" s="190" t="str">
        <f>TONGQUAN!D10</f>
        <v>Techcom Equity Fund (TCEF1)</v>
      </c>
      <c r="D12" s="190"/>
      <c r="E12" s="190"/>
      <c r="F12" s="190"/>
      <c r="G12" s="190"/>
    </row>
    <row r="13" spans="1:7" ht="16.899999999999999" customHeight="1" x14ac:dyDescent="0.2">
      <c r="A13" s="96" t="s">
        <v>7</v>
      </c>
      <c r="C13" s="195" t="str">
        <f>TONGQUAN!D11</f>
        <v>Ngày 02 tháng 04 năm 2025</v>
      </c>
      <c r="D13" s="195"/>
      <c r="E13" s="195"/>
      <c r="F13" s="195"/>
      <c r="G13" s="195"/>
    </row>
    <row r="14" spans="1:7" ht="16.899999999999999" customHeight="1" x14ac:dyDescent="0.2">
      <c r="A14" s="12" t="s">
        <v>8</v>
      </c>
      <c r="C14" s="190" t="str">
        <f>TONGQUAN!D12</f>
        <v>02 Apr 2025</v>
      </c>
      <c r="D14" s="190"/>
      <c r="E14" s="190"/>
      <c r="F14" s="190"/>
      <c r="G14" s="190"/>
    </row>
    <row r="15" spans="1:7" ht="18" hidden="1" customHeight="1" x14ac:dyDescent="0.2"/>
    <row r="16" spans="1:7" ht="16.899999999999999" customHeight="1" x14ac:dyDescent="0.2">
      <c r="A16" s="90" t="s">
        <v>634</v>
      </c>
      <c r="B16" s="91" t="s">
        <v>635</v>
      </c>
    </row>
    <row r="17" spans="1:7" ht="16.899999999999999" customHeight="1" x14ac:dyDescent="0.2">
      <c r="A17" s="18" t="s">
        <v>26</v>
      </c>
      <c r="B17" s="19" t="s">
        <v>589</v>
      </c>
    </row>
    <row r="18" spans="1:7" ht="75.400000000000006" customHeight="1" x14ac:dyDescent="0.2">
      <c r="A18" s="29" t="s">
        <v>235</v>
      </c>
      <c r="B18" s="29" t="s">
        <v>107</v>
      </c>
      <c r="C18" s="29" t="s">
        <v>19</v>
      </c>
      <c r="D18" s="29" t="s">
        <v>108</v>
      </c>
      <c r="E18" s="29" t="s">
        <v>109</v>
      </c>
      <c r="F18" s="29" t="s">
        <v>110</v>
      </c>
      <c r="G18" s="29" t="s">
        <v>111</v>
      </c>
    </row>
    <row r="19" spans="1:7" ht="39" customHeight="1" x14ac:dyDescent="0.2">
      <c r="A19" s="170" t="s">
        <v>723</v>
      </c>
      <c r="B19" s="169" t="s">
        <v>724</v>
      </c>
      <c r="C19" s="170"/>
      <c r="D19" s="172"/>
      <c r="E19" s="172"/>
      <c r="F19" s="172"/>
      <c r="G19" s="171"/>
    </row>
    <row r="20" spans="1:7" ht="39" customHeight="1" x14ac:dyDescent="0.2">
      <c r="A20" s="165"/>
      <c r="B20" s="164"/>
      <c r="C20" s="166"/>
      <c r="D20" s="168"/>
      <c r="E20" s="174"/>
      <c r="F20" s="168"/>
      <c r="G20" s="167"/>
    </row>
    <row r="21" spans="1:7" ht="39" customHeight="1" x14ac:dyDescent="0.2">
      <c r="A21" s="170"/>
      <c r="B21" s="169" t="s">
        <v>725</v>
      </c>
      <c r="C21" s="170" t="s">
        <v>726</v>
      </c>
      <c r="D21" s="172"/>
      <c r="E21" s="172"/>
      <c r="F21" s="172"/>
      <c r="G21" s="171"/>
    </row>
    <row r="22" spans="1:7" ht="39" customHeight="1" x14ac:dyDescent="0.2">
      <c r="A22" s="170" t="s">
        <v>727</v>
      </c>
      <c r="B22" s="169" t="s">
        <v>728</v>
      </c>
      <c r="C22" s="170" t="s">
        <v>729</v>
      </c>
      <c r="D22" s="172"/>
      <c r="E22" s="172"/>
      <c r="F22" s="172"/>
      <c r="G22" s="171"/>
    </row>
    <row r="23" spans="1:7" ht="39" customHeight="1" x14ac:dyDescent="0.2">
      <c r="A23" s="165"/>
      <c r="B23" s="164"/>
      <c r="C23" s="166"/>
      <c r="D23" s="168"/>
      <c r="E23" s="174"/>
      <c r="F23" s="168"/>
      <c r="G23" s="167"/>
    </row>
    <row r="24" spans="1:7" ht="33.950000000000003" customHeight="1" x14ac:dyDescent="0.2">
      <c r="A24" s="165" t="s">
        <v>730</v>
      </c>
      <c r="B24" s="164" t="s">
        <v>731</v>
      </c>
      <c r="C24" s="166" t="s">
        <v>732</v>
      </c>
      <c r="D24" s="168">
        <v>523547</v>
      </c>
      <c r="E24" s="174">
        <v>26000</v>
      </c>
      <c r="F24" s="168">
        <v>13612222000</v>
      </c>
      <c r="G24" s="167">
        <v>4.8727306097178798E-2</v>
      </c>
    </row>
    <row r="25" spans="1:7" ht="33.950000000000003" customHeight="1" x14ac:dyDescent="0.2">
      <c r="A25" s="165" t="s">
        <v>733</v>
      </c>
      <c r="B25" s="164" t="s">
        <v>734</v>
      </c>
      <c r="C25" s="166" t="s">
        <v>735</v>
      </c>
      <c r="D25" s="168">
        <v>201500</v>
      </c>
      <c r="E25" s="174">
        <v>74800</v>
      </c>
      <c r="F25" s="168">
        <v>15072200000</v>
      </c>
      <c r="G25" s="167">
        <v>5.3953550196132502E-2</v>
      </c>
    </row>
    <row r="26" spans="1:7" ht="33.950000000000003" customHeight="1" x14ac:dyDescent="0.2">
      <c r="A26" s="165" t="s">
        <v>736</v>
      </c>
      <c r="B26" s="164" t="s">
        <v>737</v>
      </c>
      <c r="C26" s="166" t="s">
        <v>738</v>
      </c>
      <c r="D26" s="168">
        <v>250300</v>
      </c>
      <c r="E26" s="174">
        <v>53300</v>
      </c>
      <c r="F26" s="168">
        <v>13340990000</v>
      </c>
      <c r="G26" s="167">
        <v>4.77563841795558E-2</v>
      </c>
    </row>
    <row r="27" spans="1:7" ht="33.950000000000003" customHeight="1" x14ac:dyDescent="0.2">
      <c r="A27" s="165" t="s">
        <v>739</v>
      </c>
      <c r="B27" s="164" t="s">
        <v>740</v>
      </c>
      <c r="C27" s="166" t="s">
        <v>741</v>
      </c>
      <c r="D27" s="168">
        <v>911800</v>
      </c>
      <c r="E27" s="174">
        <v>41450</v>
      </c>
      <c r="F27" s="168">
        <v>37794110000</v>
      </c>
      <c r="G27" s="167">
        <v>0.13529056216100799</v>
      </c>
    </row>
    <row r="28" spans="1:7" ht="33.950000000000003" customHeight="1" x14ac:dyDescent="0.2">
      <c r="A28" s="165" t="s">
        <v>742</v>
      </c>
      <c r="B28" s="164" t="s">
        <v>743</v>
      </c>
      <c r="C28" s="166" t="s">
        <v>744</v>
      </c>
      <c r="D28" s="168">
        <v>57830</v>
      </c>
      <c r="E28" s="174">
        <v>121000</v>
      </c>
      <c r="F28" s="168">
        <v>6997430000</v>
      </c>
      <c r="G28" s="167">
        <v>2.5048512542888399E-2</v>
      </c>
    </row>
    <row r="29" spans="1:7" ht="33.950000000000003" customHeight="1" x14ac:dyDescent="0.2">
      <c r="A29" s="165" t="s">
        <v>745</v>
      </c>
      <c r="B29" s="164" t="s">
        <v>746</v>
      </c>
      <c r="C29" s="166" t="s">
        <v>747</v>
      </c>
      <c r="D29" s="168">
        <v>87700</v>
      </c>
      <c r="E29" s="174">
        <v>66800</v>
      </c>
      <c r="F29" s="168">
        <v>5858360000</v>
      </c>
      <c r="G29" s="167">
        <v>2.09710142067525E-2</v>
      </c>
    </row>
    <row r="30" spans="1:7" ht="33.950000000000003" customHeight="1" x14ac:dyDescent="0.2">
      <c r="A30" s="165" t="s">
        <v>748</v>
      </c>
      <c r="B30" s="164" t="s">
        <v>749</v>
      </c>
      <c r="C30" s="166" t="s">
        <v>750</v>
      </c>
      <c r="D30" s="168">
        <v>209000</v>
      </c>
      <c r="E30" s="174">
        <v>32400</v>
      </c>
      <c r="F30" s="168">
        <v>6771600000</v>
      </c>
      <c r="G30" s="167">
        <v>2.4240114947262501E-2</v>
      </c>
    </row>
    <row r="31" spans="1:7" ht="33.950000000000003" customHeight="1" x14ac:dyDescent="0.2">
      <c r="A31" s="165" t="s">
        <v>751</v>
      </c>
      <c r="B31" s="164" t="s">
        <v>752</v>
      </c>
      <c r="C31" s="166" t="s">
        <v>753</v>
      </c>
      <c r="D31" s="168">
        <v>586800</v>
      </c>
      <c r="E31" s="174">
        <v>22100</v>
      </c>
      <c r="F31" s="168">
        <v>12968280000</v>
      </c>
      <c r="G31" s="167">
        <v>4.6422204186349798E-2</v>
      </c>
    </row>
    <row r="32" spans="1:7" ht="33.950000000000003" customHeight="1" x14ac:dyDescent="0.2">
      <c r="A32" s="165" t="s">
        <v>754</v>
      </c>
      <c r="B32" s="164" t="s">
        <v>755</v>
      </c>
      <c r="C32" s="166" t="s">
        <v>756</v>
      </c>
      <c r="D32" s="168">
        <v>493960</v>
      </c>
      <c r="E32" s="174">
        <v>26750</v>
      </c>
      <c r="F32" s="168">
        <v>13213430000</v>
      </c>
      <c r="G32" s="167">
        <v>4.7299761067931899E-2</v>
      </c>
    </row>
    <row r="33" spans="1:7" ht="33.950000000000003" customHeight="1" x14ac:dyDescent="0.2">
      <c r="A33" s="165" t="s">
        <v>757</v>
      </c>
      <c r="B33" s="164" t="s">
        <v>758</v>
      </c>
      <c r="C33" s="166" t="s">
        <v>759</v>
      </c>
      <c r="D33" s="168">
        <v>622015</v>
      </c>
      <c r="E33" s="174">
        <v>24100</v>
      </c>
      <c r="F33" s="168">
        <v>14990561500</v>
      </c>
      <c r="G33" s="167">
        <v>5.36613110467258E-2</v>
      </c>
    </row>
    <row r="34" spans="1:7" ht="33.950000000000003" customHeight="1" x14ac:dyDescent="0.2">
      <c r="A34" s="165" t="s">
        <v>760</v>
      </c>
      <c r="B34" s="164" t="s">
        <v>761</v>
      </c>
      <c r="C34" s="166" t="s">
        <v>762</v>
      </c>
      <c r="D34" s="168">
        <v>196800</v>
      </c>
      <c r="E34" s="174">
        <v>66800</v>
      </c>
      <c r="F34" s="168">
        <v>13146240000</v>
      </c>
      <c r="G34" s="167">
        <v>4.7059242826555103E-2</v>
      </c>
    </row>
    <row r="35" spans="1:7" ht="33.950000000000003" customHeight="1" x14ac:dyDescent="0.2">
      <c r="A35" s="165" t="s">
        <v>763</v>
      </c>
      <c r="B35" s="164" t="s">
        <v>764</v>
      </c>
      <c r="C35" s="166" t="s">
        <v>765</v>
      </c>
      <c r="D35" s="168">
        <v>205200</v>
      </c>
      <c r="E35" s="174">
        <v>59000</v>
      </c>
      <c r="F35" s="168">
        <v>12106800000</v>
      </c>
      <c r="G35" s="167">
        <v>4.3338387329954299E-2</v>
      </c>
    </row>
    <row r="36" spans="1:7" ht="33.950000000000003" customHeight="1" x14ac:dyDescent="0.2">
      <c r="A36" s="165" t="s">
        <v>766</v>
      </c>
      <c r="B36" s="164" t="s">
        <v>767</v>
      </c>
      <c r="C36" s="166" t="s">
        <v>768</v>
      </c>
      <c r="D36" s="168">
        <v>188500</v>
      </c>
      <c r="E36" s="174">
        <v>71400</v>
      </c>
      <c r="F36" s="168">
        <v>13458900000</v>
      </c>
      <c r="G36" s="167">
        <v>4.8178463444933498E-2</v>
      </c>
    </row>
    <row r="37" spans="1:7" ht="33.950000000000003" customHeight="1" x14ac:dyDescent="0.2">
      <c r="A37" s="165" t="s">
        <v>769</v>
      </c>
      <c r="B37" s="164" t="s">
        <v>770</v>
      </c>
      <c r="C37" s="166" t="s">
        <v>771</v>
      </c>
      <c r="D37" s="168">
        <v>507620</v>
      </c>
      <c r="E37" s="174">
        <v>26000</v>
      </c>
      <c r="F37" s="168">
        <v>13198120000</v>
      </c>
      <c r="G37" s="167">
        <v>4.7244956271452102E-2</v>
      </c>
    </row>
    <row r="38" spans="1:7" ht="33.950000000000003" customHeight="1" x14ac:dyDescent="0.2">
      <c r="A38" s="165" t="s">
        <v>772</v>
      </c>
      <c r="B38" s="164" t="s">
        <v>773</v>
      </c>
      <c r="C38" s="166" t="s">
        <v>774</v>
      </c>
      <c r="D38" s="168">
        <v>863600</v>
      </c>
      <c r="E38" s="174">
        <v>38300</v>
      </c>
      <c r="F38" s="168">
        <v>33075880000</v>
      </c>
      <c r="G38" s="167">
        <v>0.118400840743969</v>
      </c>
    </row>
    <row r="39" spans="1:7" ht="33.950000000000003" customHeight="1" x14ac:dyDescent="0.2">
      <c r="A39" s="165" t="s">
        <v>775</v>
      </c>
      <c r="B39" s="164" t="s">
        <v>776</v>
      </c>
      <c r="C39" s="166" t="s">
        <v>777</v>
      </c>
      <c r="D39" s="168">
        <v>208087</v>
      </c>
      <c r="E39" s="174">
        <v>64000</v>
      </c>
      <c r="F39" s="168">
        <v>13317568000</v>
      </c>
      <c r="G39" s="167">
        <v>4.7672541074190097E-2</v>
      </c>
    </row>
    <row r="40" spans="1:7" ht="33.950000000000003" customHeight="1" x14ac:dyDescent="0.2">
      <c r="A40" s="165" t="s">
        <v>778</v>
      </c>
      <c r="B40" s="164" t="s">
        <v>779</v>
      </c>
      <c r="C40" s="166" t="s">
        <v>780</v>
      </c>
      <c r="D40" s="168">
        <v>120000</v>
      </c>
      <c r="E40" s="174">
        <v>51300</v>
      </c>
      <c r="F40" s="168">
        <v>6156000000</v>
      </c>
      <c r="G40" s="167">
        <v>2.2036468133875001E-2</v>
      </c>
    </row>
    <row r="41" spans="1:7" ht="33.950000000000003" customHeight="1" x14ac:dyDescent="0.2">
      <c r="A41" s="165" t="s">
        <v>781</v>
      </c>
      <c r="B41" s="164" t="s">
        <v>782</v>
      </c>
      <c r="C41" s="166" t="s">
        <v>783</v>
      </c>
      <c r="D41" s="168">
        <v>324300</v>
      </c>
      <c r="E41" s="174">
        <v>19850</v>
      </c>
      <c r="F41" s="168">
        <v>6437355000</v>
      </c>
      <c r="G41" s="167">
        <v>2.3043627083161301E-2</v>
      </c>
    </row>
    <row r="42" spans="1:7" ht="33.950000000000003" customHeight="1" x14ac:dyDescent="0.2">
      <c r="A42" s="165" t="s">
        <v>784</v>
      </c>
      <c r="B42" s="164" t="s">
        <v>785</v>
      </c>
      <c r="C42" s="166" t="s">
        <v>786</v>
      </c>
      <c r="D42" s="168">
        <v>709000</v>
      </c>
      <c r="E42" s="174">
        <v>19000</v>
      </c>
      <c r="F42" s="168">
        <v>13471000000</v>
      </c>
      <c r="G42" s="167">
        <v>4.8221777490485798E-2</v>
      </c>
    </row>
    <row r="43" spans="1:7" ht="39" customHeight="1" x14ac:dyDescent="0.2">
      <c r="A43" s="170"/>
      <c r="B43" s="169" t="s">
        <v>787</v>
      </c>
      <c r="C43" s="170" t="s">
        <v>788</v>
      </c>
      <c r="D43" s="172"/>
      <c r="E43" s="172"/>
      <c r="F43" s="172">
        <v>264987046500</v>
      </c>
      <c r="G43" s="171">
        <v>0.94856702503036305</v>
      </c>
    </row>
    <row r="44" spans="1:7" ht="39" customHeight="1" x14ac:dyDescent="0.2">
      <c r="A44" s="170" t="s">
        <v>789</v>
      </c>
      <c r="B44" s="169" t="s">
        <v>790</v>
      </c>
      <c r="C44" s="170" t="s">
        <v>791</v>
      </c>
      <c r="D44" s="172"/>
      <c r="E44" s="172"/>
      <c r="F44" s="172"/>
      <c r="G44" s="171"/>
    </row>
    <row r="45" spans="1:7" ht="39" customHeight="1" x14ac:dyDescent="0.2">
      <c r="A45" s="165"/>
      <c r="B45" s="164"/>
      <c r="C45" s="166"/>
      <c r="D45" s="168"/>
      <c r="E45" s="174"/>
      <c r="F45" s="168"/>
      <c r="G45" s="167"/>
    </row>
    <row r="46" spans="1:7" ht="39" customHeight="1" x14ac:dyDescent="0.2">
      <c r="A46" s="170"/>
      <c r="B46" s="169" t="s">
        <v>792</v>
      </c>
      <c r="C46" s="170" t="s">
        <v>793</v>
      </c>
      <c r="D46" s="172"/>
      <c r="E46" s="172"/>
      <c r="F46" s="172">
        <v>0</v>
      </c>
      <c r="G46" s="171">
        <v>0</v>
      </c>
    </row>
    <row r="47" spans="1:7" ht="39" customHeight="1" x14ac:dyDescent="0.2">
      <c r="A47" s="170" t="s">
        <v>794</v>
      </c>
      <c r="B47" s="169" t="s">
        <v>795</v>
      </c>
      <c r="C47" s="170" t="s">
        <v>796</v>
      </c>
      <c r="D47" s="172"/>
      <c r="E47" s="172"/>
      <c r="F47" s="172"/>
      <c r="G47" s="171"/>
    </row>
    <row r="48" spans="1:7" ht="39" customHeight="1" x14ac:dyDescent="0.2">
      <c r="A48" s="165"/>
      <c r="B48" s="164"/>
      <c r="C48" s="166"/>
      <c r="D48" s="168"/>
      <c r="E48" s="174"/>
      <c r="F48" s="168"/>
      <c r="G48" s="167"/>
    </row>
    <row r="49" spans="1:7" ht="39" customHeight="1" x14ac:dyDescent="0.2">
      <c r="A49" s="165" t="s">
        <v>797</v>
      </c>
      <c r="B49" s="164" t="s">
        <v>798</v>
      </c>
      <c r="C49" s="166" t="s">
        <v>799</v>
      </c>
      <c r="D49" s="168"/>
      <c r="E49" s="174"/>
      <c r="F49" s="168">
        <v>0</v>
      </c>
      <c r="G49" s="167">
        <v>0</v>
      </c>
    </row>
    <row r="50" spans="1:7" ht="39" customHeight="1" x14ac:dyDescent="0.2">
      <c r="A50" s="165" t="s">
        <v>800</v>
      </c>
      <c r="B50" s="164" t="s">
        <v>801</v>
      </c>
      <c r="C50" s="166" t="s">
        <v>802</v>
      </c>
      <c r="D50" s="168"/>
      <c r="E50" s="174"/>
      <c r="F50" s="168">
        <v>0</v>
      </c>
      <c r="G50" s="167">
        <v>0</v>
      </c>
    </row>
    <row r="51" spans="1:7" ht="39" customHeight="1" x14ac:dyDescent="0.2">
      <c r="A51" s="170"/>
      <c r="B51" s="169" t="s">
        <v>803</v>
      </c>
      <c r="C51" s="170" t="s">
        <v>804</v>
      </c>
      <c r="D51" s="172"/>
      <c r="E51" s="172"/>
      <c r="F51" s="172">
        <v>0</v>
      </c>
      <c r="G51" s="171">
        <v>0</v>
      </c>
    </row>
    <row r="52" spans="1:7" ht="39" customHeight="1" x14ac:dyDescent="0.2">
      <c r="A52" s="170" t="s">
        <v>805</v>
      </c>
      <c r="B52" s="169" t="s">
        <v>806</v>
      </c>
      <c r="C52" s="170" t="s">
        <v>807</v>
      </c>
      <c r="D52" s="172"/>
      <c r="E52" s="172"/>
      <c r="F52" s="172"/>
      <c r="G52" s="171"/>
    </row>
    <row r="53" spans="1:7" ht="39" customHeight="1" x14ac:dyDescent="0.2">
      <c r="A53" s="165"/>
      <c r="B53" s="164"/>
      <c r="C53" s="166"/>
      <c r="D53" s="168"/>
      <c r="E53" s="174"/>
      <c r="F53" s="168"/>
      <c r="G53" s="167"/>
    </row>
    <row r="54" spans="1:7" ht="39" customHeight="1" x14ac:dyDescent="0.2">
      <c r="A54" s="165" t="s">
        <v>808</v>
      </c>
      <c r="B54" s="164" t="s">
        <v>809</v>
      </c>
      <c r="C54" s="166" t="s">
        <v>810</v>
      </c>
      <c r="D54" s="168"/>
      <c r="E54" s="174"/>
      <c r="F54" s="168">
        <v>0</v>
      </c>
      <c r="G54" s="167">
        <v>0</v>
      </c>
    </row>
    <row r="55" spans="1:7" ht="39" customHeight="1" x14ac:dyDescent="0.2">
      <c r="A55" s="165" t="s">
        <v>811</v>
      </c>
      <c r="B55" s="164" t="s">
        <v>812</v>
      </c>
      <c r="C55" s="166" t="s">
        <v>813</v>
      </c>
      <c r="D55" s="168"/>
      <c r="E55" s="174"/>
      <c r="F55" s="168">
        <v>0</v>
      </c>
      <c r="G55" s="167">
        <v>0</v>
      </c>
    </row>
    <row r="56" spans="1:7" ht="33.950000000000003" customHeight="1" x14ac:dyDescent="0.2">
      <c r="A56" s="170"/>
      <c r="B56" s="169" t="s">
        <v>814</v>
      </c>
      <c r="C56" s="170" t="s">
        <v>815</v>
      </c>
      <c r="D56" s="172"/>
      <c r="E56" s="172"/>
      <c r="F56" s="172">
        <v>0</v>
      </c>
      <c r="G56" s="171">
        <v>0</v>
      </c>
    </row>
    <row r="57" spans="1:7" ht="39" customHeight="1" x14ac:dyDescent="0.2">
      <c r="A57" s="170"/>
      <c r="B57" s="169" t="s">
        <v>816</v>
      </c>
      <c r="C57" s="170" t="s">
        <v>817</v>
      </c>
      <c r="D57" s="172"/>
      <c r="E57" s="172"/>
      <c r="F57" s="172">
        <v>264987046500</v>
      </c>
      <c r="G57" s="171">
        <v>0.94856702503036305</v>
      </c>
    </row>
    <row r="58" spans="1:7" ht="39" customHeight="1" x14ac:dyDescent="0.2">
      <c r="A58" s="170" t="s">
        <v>818</v>
      </c>
      <c r="B58" s="169" t="s">
        <v>819</v>
      </c>
      <c r="C58" s="170" t="s">
        <v>820</v>
      </c>
      <c r="D58" s="172"/>
      <c r="E58" s="172"/>
      <c r="F58" s="172"/>
      <c r="G58" s="171"/>
    </row>
    <row r="59" spans="1:7" ht="39" customHeight="1" x14ac:dyDescent="0.2">
      <c r="A59" s="165"/>
      <c r="B59" s="164"/>
      <c r="C59" s="166"/>
      <c r="D59" s="168"/>
      <c r="E59" s="174"/>
      <c r="F59" s="168"/>
      <c r="G59" s="167"/>
    </row>
    <row r="60" spans="1:7" ht="39" customHeight="1" x14ac:dyDescent="0.2">
      <c r="A60" s="165" t="s">
        <v>821</v>
      </c>
      <c r="B60" s="164" t="s">
        <v>822</v>
      </c>
      <c r="C60" s="166" t="s">
        <v>823</v>
      </c>
      <c r="D60" s="168"/>
      <c r="E60" s="174"/>
      <c r="F60" s="168">
        <v>188500000</v>
      </c>
      <c r="G60" s="167">
        <v>6.7476839558730495E-4</v>
      </c>
    </row>
    <row r="61" spans="1:7" ht="39" customHeight="1" x14ac:dyDescent="0.2">
      <c r="A61" s="165" t="s">
        <v>824</v>
      </c>
      <c r="B61" s="164" t="s">
        <v>825</v>
      </c>
      <c r="C61" s="166" t="s">
        <v>826</v>
      </c>
      <c r="D61" s="168"/>
      <c r="E61" s="174"/>
      <c r="F61" s="168">
        <v>0</v>
      </c>
      <c r="G61" s="167">
        <v>0</v>
      </c>
    </row>
    <row r="62" spans="1:7" ht="47.1" customHeight="1" x14ac:dyDescent="0.2">
      <c r="A62" s="165" t="s">
        <v>827</v>
      </c>
      <c r="B62" s="164" t="s">
        <v>828</v>
      </c>
      <c r="C62" s="166" t="s">
        <v>829</v>
      </c>
      <c r="D62" s="168"/>
      <c r="E62" s="174"/>
      <c r="F62" s="168">
        <v>0</v>
      </c>
      <c r="G62" s="167">
        <v>0</v>
      </c>
    </row>
    <row r="63" spans="1:7" ht="45" customHeight="1" x14ac:dyDescent="0.2">
      <c r="A63" s="165" t="s">
        <v>830</v>
      </c>
      <c r="B63" s="164" t="s">
        <v>831</v>
      </c>
      <c r="C63" s="166" t="s">
        <v>832</v>
      </c>
      <c r="D63" s="168"/>
      <c r="E63" s="174"/>
      <c r="F63" s="168">
        <v>0</v>
      </c>
      <c r="G63" s="167">
        <v>0</v>
      </c>
    </row>
    <row r="64" spans="1:7" ht="57" customHeight="1" x14ac:dyDescent="0.2">
      <c r="A64" s="165" t="s">
        <v>833</v>
      </c>
      <c r="B64" s="164" t="s">
        <v>834</v>
      </c>
      <c r="C64" s="166" t="s">
        <v>835</v>
      </c>
      <c r="D64" s="168"/>
      <c r="E64" s="174"/>
      <c r="F64" s="168">
        <v>0</v>
      </c>
      <c r="G64" s="167">
        <v>0</v>
      </c>
    </row>
    <row r="65" spans="1:7" ht="39" customHeight="1" x14ac:dyDescent="0.2">
      <c r="A65" s="165" t="s">
        <v>836</v>
      </c>
      <c r="B65" s="164" t="s">
        <v>837</v>
      </c>
      <c r="C65" s="166" t="s">
        <v>838</v>
      </c>
      <c r="D65" s="168"/>
      <c r="E65" s="174"/>
      <c r="F65" s="168">
        <v>0</v>
      </c>
      <c r="G65" s="167">
        <v>0</v>
      </c>
    </row>
    <row r="66" spans="1:7" ht="39" customHeight="1" x14ac:dyDescent="0.2">
      <c r="A66" s="165" t="s">
        <v>839</v>
      </c>
      <c r="B66" s="164" t="s">
        <v>840</v>
      </c>
      <c r="C66" s="166" t="s">
        <v>841</v>
      </c>
      <c r="D66" s="168"/>
      <c r="E66" s="174"/>
      <c r="F66" s="168">
        <v>0</v>
      </c>
      <c r="G66" s="167">
        <v>0</v>
      </c>
    </row>
    <row r="67" spans="1:7" ht="39" customHeight="1" x14ac:dyDescent="0.2">
      <c r="A67" s="170"/>
      <c r="B67" s="169" t="s">
        <v>842</v>
      </c>
      <c r="C67" s="170" t="s">
        <v>843</v>
      </c>
      <c r="D67" s="172"/>
      <c r="E67" s="172"/>
      <c r="F67" s="172">
        <v>188500000</v>
      </c>
      <c r="G67" s="171">
        <v>6.7476839558730495E-4</v>
      </c>
    </row>
    <row r="68" spans="1:7" ht="39" customHeight="1" x14ac:dyDescent="0.2">
      <c r="A68" s="170" t="s">
        <v>844</v>
      </c>
      <c r="B68" s="169" t="s">
        <v>845</v>
      </c>
      <c r="C68" s="170" t="s">
        <v>846</v>
      </c>
      <c r="D68" s="172"/>
      <c r="E68" s="172"/>
      <c r="F68" s="172"/>
      <c r="G68" s="171"/>
    </row>
    <row r="69" spans="1:7" ht="39" customHeight="1" x14ac:dyDescent="0.2">
      <c r="A69" s="165" t="s">
        <v>847</v>
      </c>
      <c r="B69" s="164" t="s">
        <v>848</v>
      </c>
      <c r="C69" s="166" t="s">
        <v>849</v>
      </c>
      <c r="D69" s="168"/>
      <c r="E69" s="174"/>
      <c r="F69" s="168">
        <v>14179564428</v>
      </c>
      <c r="G69" s="167">
        <v>5.0758206574049697E-2</v>
      </c>
    </row>
    <row r="70" spans="1:7" ht="39" customHeight="1" x14ac:dyDescent="0.2">
      <c r="A70" s="165"/>
      <c r="B70" s="164"/>
      <c r="C70" s="166"/>
      <c r="D70" s="168"/>
      <c r="E70" s="174"/>
      <c r="F70" s="168"/>
      <c r="G70" s="167"/>
    </row>
    <row r="71" spans="1:7" ht="39" customHeight="1" x14ac:dyDescent="0.2">
      <c r="A71" s="165" t="s">
        <v>850</v>
      </c>
      <c r="B71" s="164" t="s">
        <v>851</v>
      </c>
      <c r="C71" s="166" t="s">
        <v>852</v>
      </c>
      <c r="D71" s="168"/>
      <c r="E71" s="174"/>
      <c r="F71" s="168">
        <v>14179564428</v>
      </c>
      <c r="G71" s="167">
        <v>5.0758206574049697E-2</v>
      </c>
    </row>
    <row r="72" spans="1:7" ht="39" customHeight="1" x14ac:dyDescent="0.2">
      <c r="A72" s="165" t="s">
        <v>853</v>
      </c>
      <c r="B72" s="164" t="s">
        <v>854</v>
      </c>
      <c r="C72" s="166" t="s">
        <v>855</v>
      </c>
      <c r="D72" s="168"/>
      <c r="E72" s="174"/>
      <c r="F72" s="168">
        <v>0</v>
      </c>
      <c r="G72" s="167">
        <v>0</v>
      </c>
    </row>
    <row r="73" spans="1:7" ht="39" customHeight="1" x14ac:dyDescent="0.2">
      <c r="A73" s="165" t="s">
        <v>856</v>
      </c>
      <c r="B73" s="164" t="s">
        <v>857</v>
      </c>
      <c r="C73" s="166" t="s">
        <v>858</v>
      </c>
      <c r="D73" s="168"/>
      <c r="E73" s="174"/>
      <c r="F73" s="168">
        <v>0</v>
      </c>
      <c r="G73" s="167">
        <v>0</v>
      </c>
    </row>
    <row r="74" spans="1:7" ht="39" customHeight="1" x14ac:dyDescent="0.2">
      <c r="A74" s="165"/>
      <c r="B74" s="164"/>
      <c r="C74" s="166"/>
      <c r="D74" s="168"/>
      <c r="E74" s="174"/>
      <c r="F74" s="168"/>
      <c r="G74" s="167"/>
    </row>
    <row r="75" spans="1:7" ht="39" customHeight="1" x14ac:dyDescent="0.2">
      <c r="A75" s="165" t="s">
        <v>859</v>
      </c>
      <c r="B75" s="164" t="s">
        <v>860</v>
      </c>
      <c r="C75" s="166" t="s">
        <v>861</v>
      </c>
      <c r="D75" s="168"/>
      <c r="E75" s="174"/>
      <c r="F75" s="168">
        <v>0</v>
      </c>
      <c r="G75" s="167">
        <v>0</v>
      </c>
    </row>
    <row r="76" spans="1:7" ht="39" customHeight="1" x14ac:dyDescent="0.2">
      <c r="A76" s="170"/>
      <c r="B76" s="169" t="s">
        <v>862</v>
      </c>
      <c r="C76" s="170" t="s">
        <v>863</v>
      </c>
      <c r="D76" s="172"/>
      <c r="E76" s="172"/>
      <c r="F76" s="172">
        <v>14179564428</v>
      </c>
      <c r="G76" s="171">
        <v>5.0758206574049697E-2</v>
      </c>
    </row>
    <row r="77" spans="1:7" ht="39" customHeight="1" x14ac:dyDescent="0.2">
      <c r="A77" s="170" t="s">
        <v>864</v>
      </c>
      <c r="B77" s="169" t="s">
        <v>865</v>
      </c>
      <c r="C77" s="170" t="s">
        <v>866</v>
      </c>
      <c r="D77" s="172"/>
      <c r="E77" s="172"/>
      <c r="F77" s="172">
        <v>279355110928</v>
      </c>
      <c r="G77" s="171">
        <v>1</v>
      </c>
    </row>
    <row r="78" spans="1:7" ht="16.899999999999999" customHeight="1" x14ac:dyDescent="0.2">
      <c r="A78" s="54"/>
      <c r="E78" s="16"/>
    </row>
    <row r="79" spans="1:7" ht="16.899999999999999" customHeight="1" x14ac:dyDescent="0.2">
      <c r="A79" s="16" t="s">
        <v>10</v>
      </c>
      <c r="F79" s="16" t="s">
        <v>11</v>
      </c>
    </row>
    <row r="80" spans="1:7" ht="16.899999999999999" customHeight="1" x14ac:dyDescent="0.2">
      <c r="A80" s="17" t="s">
        <v>12</v>
      </c>
      <c r="F80" s="17" t="s">
        <v>13</v>
      </c>
    </row>
    <row r="81" spans="1:7" ht="16.899999999999999" customHeight="1" x14ac:dyDescent="0.2"/>
    <row r="82" spans="1:7" ht="16.899999999999999" customHeight="1" x14ac:dyDescent="0.2">
      <c r="A82" s="24"/>
      <c r="F82" s="24"/>
    </row>
    <row r="83" spans="1:7" ht="16.899999999999999" customHeight="1" x14ac:dyDescent="0.2"/>
    <row r="84" spans="1:7" ht="16.899999999999999" customHeight="1" x14ac:dyDescent="0.2"/>
    <row r="85" spans="1:7" ht="16.899999999999999" customHeight="1" x14ac:dyDescent="0.2"/>
    <row r="86" spans="1:7" ht="16.899999999999999" customHeight="1" x14ac:dyDescent="0.2"/>
    <row r="87" spans="1:7" ht="16.899999999999999" customHeight="1" x14ac:dyDescent="0.2"/>
    <row r="88" spans="1:7" ht="16.899999999999999" customHeight="1" x14ac:dyDescent="0.2"/>
    <row r="89" spans="1:7" ht="16.899999999999999" customHeight="1" x14ac:dyDescent="0.2">
      <c r="A89" s="30" t="s">
        <v>14</v>
      </c>
      <c r="B89" s="27"/>
      <c r="C89" s="27"/>
      <c r="F89" s="30" t="s">
        <v>1238</v>
      </c>
      <c r="G89" s="27"/>
    </row>
    <row r="90" spans="1:7" ht="16.899999999999999" customHeight="1" x14ac:dyDescent="0.2">
      <c r="A90" s="31" t="s">
        <v>1245</v>
      </c>
      <c r="F90" s="31" t="s">
        <v>1246</v>
      </c>
    </row>
    <row r="91" spans="1:7" ht="16.899999999999999" customHeight="1" x14ac:dyDescent="0.2">
      <c r="A91" s="32" t="s">
        <v>1247</v>
      </c>
      <c r="F91" s="32" t="s">
        <v>1248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76" zoomScale="70" zoomScaleNormal="100" zoomScaleSheetLayoutView="70" workbookViewId="0">
      <selection activeCell="A93" sqref="A93"/>
    </sheetView>
  </sheetViews>
  <sheetFormatPr defaultColWidth="8.7109375" defaultRowHeight="12.75" x14ac:dyDescent="0.2"/>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28"/>
  </cols>
  <sheetData>
    <row r="1" spans="1:7" ht="57" customHeight="1" x14ac:dyDescent="0.2">
      <c r="A1" s="191" t="s">
        <v>698</v>
      </c>
      <c r="B1" s="191"/>
      <c r="C1" s="191"/>
      <c r="D1" s="191"/>
      <c r="E1" s="191"/>
      <c r="F1" s="191"/>
      <c r="G1" s="191"/>
    </row>
    <row r="2" spans="1:7" ht="57" customHeight="1" x14ac:dyDescent="0.2">
      <c r="A2" s="192" t="s">
        <v>697</v>
      </c>
      <c r="B2" s="192"/>
      <c r="C2" s="192"/>
      <c r="D2" s="192"/>
      <c r="E2" s="192"/>
      <c r="F2" s="192"/>
      <c r="G2" s="192"/>
    </row>
    <row r="3" spans="1:7" ht="43.9" customHeight="1" x14ac:dyDescent="0.2">
      <c r="A3" s="193" t="s">
        <v>148</v>
      </c>
      <c r="B3" s="193"/>
      <c r="C3" s="193"/>
      <c r="D3" s="193"/>
      <c r="E3" s="193"/>
      <c r="F3" s="193"/>
      <c r="G3" s="193"/>
    </row>
    <row r="4" spans="1:7" ht="9.4" customHeight="1" x14ac:dyDescent="0.2"/>
    <row r="5" spans="1:7" x14ac:dyDescent="0.2">
      <c r="A5" s="194" t="str">
        <f>TONGQUAN!C2</f>
        <v>Tháng 03 năm 2025
/ Mar 2025</v>
      </c>
      <c r="B5" s="194"/>
      <c r="C5" s="194"/>
      <c r="D5" s="194"/>
      <c r="E5" s="194"/>
      <c r="F5" s="194"/>
      <c r="G5" s="194"/>
    </row>
    <row r="7" spans="1:7" ht="16.899999999999999" customHeight="1" x14ac:dyDescent="0.2">
      <c r="A7" s="104" t="s">
        <v>2</v>
      </c>
      <c r="D7" s="185" t="str">
        <f>TONGQUAN!D5</f>
        <v>Công ty Cổ phần Quản lý Quỹ Kỹ Thương</v>
      </c>
      <c r="E7" s="185"/>
      <c r="F7" s="185"/>
      <c r="G7" s="185"/>
    </row>
    <row r="8" spans="1:7" ht="16.899999999999999" customHeight="1" x14ac:dyDescent="0.2">
      <c r="A8" s="34" t="s">
        <v>15</v>
      </c>
      <c r="D8" s="205" t="str">
        <f>TONGQUAN!D6</f>
        <v>Techcom Capital Joint Stock Company</v>
      </c>
      <c r="E8" s="205"/>
      <c r="F8" s="205"/>
      <c r="G8" s="205"/>
    </row>
    <row r="9" spans="1:7" ht="16.899999999999999" customHeight="1" x14ac:dyDescent="0.2">
      <c r="A9" s="104" t="s">
        <v>3</v>
      </c>
      <c r="D9" s="185" t="str">
        <f>TONGQUAN!D7</f>
        <v>Ngân hàng TNHH Một thành viên Standard Chartered (Việt Nam)</v>
      </c>
      <c r="E9" s="185"/>
      <c r="F9" s="185"/>
      <c r="G9" s="185"/>
    </row>
    <row r="10" spans="1:7" ht="16.899999999999999" customHeight="1" x14ac:dyDescent="0.2">
      <c r="A10" s="34" t="s">
        <v>4</v>
      </c>
      <c r="D10" s="205" t="str">
        <f>TONGQUAN!D8</f>
        <v>Standard Chartered Bank (Vietnam) Limited</v>
      </c>
      <c r="E10" s="205"/>
      <c r="F10" s="205"/>
      <c r="G10" s="205"/>
    </row>
    <row r="11" spans="1:7" ht="16.899999999999999" customHeight="1" x14ac:dyDescent="0.2">
      <c r="A11" s="104" t="s">
        <v>5</v>
      </c>
      <c r="D11" s="185" t="str">
        <f>TONGQUAN!D9</f>
        <v>Quỹ Đầu tư Cổ phiếu Techcom</v>
      </c>
      <c r="E11" s="185"/>
      <c r="F11" s="185"/>
      <c r="G11" s="185"/>
    </row>
    <row r="12" spans="1:7" ht="16.899999999999999" customHeight="1" x14ac:dyDescent="0.2">
      <c r="A12" s="34" t="s">
        <v>6</v>
      </c>
      <c r="D12" s="205" t="str">
        <f>TONGQUAN!D10</f>
        <v>Techcom Equity Fund (TCEF1)</v>
      </c>
      <c r="E12" s="205"/>
      <c r="F12" s="205"/>
      <c r="G12" s="205"/>
    </row>
    <row r="13" spans="1:7" ht="16.899999999999999" customHeight="1" x14ac:dyDescent="0.2">
      <c r="A13" s="104" t="s">
        <v>7</v>
      </c>
      <c r="D13" s="185" t="str">
        <f>TONGQUAN!D11</f>
        <v>Ngày 02 tháng 04 năm 2025</v>
      </c>
      <c r="E13" s="185"/>
      <c r="F13" s="185"/>
      <c r="G13" s="185"/>
    </row>
    <row r="14" spans="1:7" ht="16.899999999999999" customHeight="1" x14ac:dyDescent="0.2">
      <c r="A14" s="34" t="s">
        <v>8</v>
      </c>
      <c r="D14" s="205" t="str">
        <f>TONGQUAN!D12</f>
        <v>02 Apr 2025</v>
      </c>
      <c r="E14" s="205"/>
      <c r="F14" s="205"/>
      <c r="G14" s="205"/>
    </row>
    <row r="16" spans="1:7" ht="39" customHeight="1" x14ac:dyDescent="0.2">
      <c r="A16" s="198" t="s">
        <v>149</v>
      </c>
      <c r="B16" s="200" t="s">
        <v>150</v>
      </c>
      <c r="C16" s="200" t="s">
        <v>151</v>
      </c>
      <c r="D16" s="203" t="s">
        <v>1253</v>
      </c>
      <c r="E16" s="204"/>
      <c r="F16" s="203" t="s">
        <v>1254</v>
      </c>
      <c r="G16" s="204"/>
    </row>
    <row r="17" spans="1:10" ht="39" customHeight="1" x14ac:dyDescent="0.2">
      <c r="A17" s="199"/>
      <c r="B17" s="201"/>
      <c r="C17" s="202"/>
      <c r="D17" s="35" t="str">
        <f>BCKetQuaHoatDong_06028!D18</f>
        <v>Tháng 03 năm 2025
Mar 2025</v>
      </c>
      <c r="E17" s="36" t="s">
        <v>152</v>
      </c>
      <c r="F17" s="10" t="s">
        <v>1255</v>
      </c>
      <c r="G17" s="36" t="s">
        <v>152</v>
      </c>
    </row>
    <row r="18" spans="1:10" s="3" customFormat="1" ht="25.5" x14ac:dyDescent="0.2">
      <c r="A18" s="37" t="s">
        <v>357</v>
      </c>
      <c r="B18" s="38" t="s">
        <v>153</v>
      </c>
      <c r="C18" s="39"/>
      <c r="D18" s="21">
        <v>-3858900110</v>
      </c>
      <c r="E18" s="21">
        <v>2195193290</v>
      </c>
      <c r="F18" s="21">
        <v>4275756269</v>
      </c>
      <c r="G18" s="21">
        <v>34952541794</v>
      </c>
    </row>
    <row r="19" spans="1:10" ht="25.5" x14ac:dyDescent="0.2">
      <c r="A19" s="40" t="s">
        <v>358</v>
      </c>
      <c r="B19" s="41" t="s">
        <v>154</v>
      </c>
      <c r="C19" s="42"/>
      <c r="D19" s="23">
        <v>0</v>
      </c>
      <c r="E19" s="23">
        <v>188500000</v>
      </c>
      <c r="F19" s="23">
        <v>0</v>
      </c>
      <c r="G19" s="23">
        <v>448350000</v>
      </c>
      <c r="J19" s="3"/>
    </row>
    <row r="20" spans="1:10" ht="25.5" x14ac:dyDescent="0.2">
      <c r="A20" s="40" t="s">
        <v>359</v>
      </c>
      <c r="B20" s="41" t="s">
        <v>155</v>
      </c>
      <c r="C20" s="43"/>
      <c r="D20" s="23">
        <v>1401490</v>
      </c>
      <c r="E20" s="23">
        <v>4316790</v>
      </c>
      <c r="F20" s="23">
        <v>2949819</v>
      </c>
      <c r="G20" s="23">
        <v>5322094</v>
      </c>
      <c r="J20" s="3"/>
    </row>
    <row r="21" spans="1:10" ht="25.5" x14ac:dyDescent="0.2">
      <c r="A21" s="40" t="s">
        <v>276</v>
      </c>
      <c r="B21" s="41" t="s">
        <v>156</v>
      </c>
      <c r="C21" s="43"/>
      <c r="D21" s="23">
        <v>1401490</v>
      </c>
      <c r="E21" s="23">
        <v>4316790</v>
      </c>
      <c r="F21" s="23">
        <v>2949819</v>
      </c>
      <c r="G21" s="23">
        <v>5322094</v>
      </c>
      <c r="J21" s="3"/>
    </row>
    <row r="22" spans="1:10" ht="25.5" x14ac:dyDescent="0.2">
      <c r="A22" s="40" t="s">
        <v>707</v>
      </c>
      <c r="B22" s="41" t="s">
        <v>157</v>
      </c>
      <c r="C22" s="43"/>
      <c r="D22" s="23">
        <v>0</v>
      </c>
      <c r="E22" s="23">
        <v>0</v>
      </c>
      <c r="F22" s="23">
        <v>0</v>
      </c>
      <c r="G22" s="23">
        <v>0</v>
      </c>
      <c r="J22" s="3"/>
    </row>
    <row r="23" spans="1:10" ht="25.5" x14ac:dyDescent="0.2">
      <c r="A23" s="40" t="s">
        <v>360</v>
      </c>
      <c r="B23" s="41" t="s">
        <v>236</v>
      </c>
      <c r="C23" s="43"/>
      <c r="D23" s="23">
        <v>0</v>
      </c>
      <c r="E23" s="23">
        <v>0</v>
      </c>
      <c r="F23" s="23">
        <v>0</v>
      </c>
      <c r="G23" s="23">
        <v>0</v>
      </c>
      <c r="J23" s="3"/>
    </row>
    <row r="24" spans="1:10" ht="25.5" x14ac:dyDescent="0.2">
      <c r="A24" s="40" t="s">
        <v>275</v>
      </c>
      <c r="B24" s="41" t="s">
        <v>274</v>
      </c>
      <c r="C24" s="43"/>
      <c r="D24" s="23">
        <v>0</v>
      </c>
      <c r="E24" s="23">
        <v>0</v>
      </c>
      <c r="F24" s="23">
        <v>0</v>
      </c>
      <c r="G24" s="23">
        <v>0</v>
      </c>
      <c r="J24" s="3"/>
    </row>
    <row r="25" spans="1:10" ht="25.5" x14ac:dyDescent="0.2">
      <c r="A25" s="40" t="s">
        <v>277</v>
      </c>
      <c r="B25" s="44" t="s">
        <v>158</v>
      </c>
      <c r="C25" s="43"/>
      <c r="D25" s="23">
        <v>696052717</v>
      </c>
      <c r="E25" s="23">
        <v>-5879342739</v>
      </c>
      <c r="F25" s="23">
        <v>8674073116</v>
      </c>
      <c r="G25" s="23">
        <v>9606853482</v>
      </c>
      <c r="J25" s="3"/>
    </row>
    <row r="26" spans="1:10" ht="25.5" x14ac:dyDescent="0.2">
      <c r="A26" s="40" t="s">
        <v>278</v>
      </c>
      <c r="B26" s="44" t="s">
        <v>159</v>
      </c>
      <c r="C26" s="43"/>
      <c r="D26" s="23">
        <v>-4556354317</v>
      </c>
      <c r="E26" s="23">
        <v>7881719239</v>
      </c>
      <c r="F26" s="23">
        <v>-4401266666</v>
      </c>
      <c r="G26" s="23">
        <v>24892016218</v>
      </c>
      <c r="J26" s="3"/>
    </row>
    <row r="27" spans="1:10" ht="25.5" x14ac:dyDescent="0.2">
      <c r="A27" s="40" t="s">
        <v>361</v>
      </c>
      <c r="B27" s="44" t="s">
        <v>160</v>
      </c>
      <c r="C27" s="43"/>
      <c r="D27" s="23">
        <v>0</v>
      </c>
      <c r="E27" s="23">
        <v>0</v>
      </c>
      <c r="F27" s="23">
        <v>0</v>
      </c>
      <c r="G27" s="23">
        <v>0</v>
      </c>
      <c r="J27" s="3"/>
    </row>
    <row r="28" spans="1:10" ht="25.5" x14ac:dyDescent="0.2">
      <c r="A28" s="40" t="s">
        <v>279</v>
      </c>
      <c r="B28" s="44" t="s">
        <v>161</v>
      </c>
      <c r="C28" s="43"/>
      <c r="D28" s="23">
        <v>0</v>
      </c>
      <c r="E28" s="23">
        <v>0</v>
      </c>
      <c r="F28" s="23">
        <v>0</v>
      </c>
      <c r="G28" s="23">
        <v>0</v>
      </c>
      <c r="J28" s="3"/>
    </row>
    <row r="29" spans="1:10" ht="25.5" x14ac:dyDescent="0.2">
      <c r="A29" s="40" t="s">
        <v>362</v>
      </c>
      <c r="B29" s="44" t="s">
        <v>162</v>
      </c>
      <c r="C29" s="43"/>
      <c r="D29" s="23">
        <v>0</v>
      </c>
      <c r="E29" s="23">
        <v>0</v>
      </c>
      <c r="F29" s="23">
        <v>0</v>
      </c>
      <c r="G29" s="23">
        <v>0</v>
      </c>
      <c r="J29" s="3"/>
    </row>
    <row r="30" spans="1:10" ht="51" x14ac:dyDescent="0.2">
      <c r="A30" s="40" t="s">
        <v>363</v>
      </c>
      <c r="B30" s="44" t="s">
        <v>163</v>
      </c>
      <c r="C30" s="43"/>
      <c r="D30" s="23">
        <v>0</v>
      </c>
      <c r="E30" s="23">
        <v>0</v>
      </c>
      <c r="F30" s="23">
        <v>0</v>
      </c>
      <c r="G30" s="23">
        <v>0</v>
      </c>
      <c r="J30" s="3"/>
    </row>
    <row r="31" spans="1:10" s="3" customFormat="1" ht="25.5" x14ac:dyDescent="0.2">
      <c r="A31" s="37" t="s">
        <v>331</v>
      </c>
      <c r="B31" s="38" t="s">
        <v>164</v>
      </c>
      <c r="C31" s="39"/>
      <c r="D31" s="21">
        <v>50141929</v>
      </c>
      <c r="E31" s="21">
        <v>345071515</v>
      </c>
      <c r="F31" s="21">
        <v>308045192</v>
      </c>
      <c r="G31" s="21">
        <v>637174632</v>
      </c>
    </row>
    <row r="32" spans="1:10" ht="25.5" x14ac:dyDescent="0.2">
      <c r="A32" s="40" t="s">
        <v>165</v>
      </c>
      <c r="B32" s="44" t="s">
        <v>166</v>
      </c>
      <c r="C32" s="43"/>
      <c r="D32" s="23">
        <v>50141929</v>
      </c>
      <c r="E32" s="23">
        <v>345071515</v>
      </c>
      <c r="F32" s="23">
        <v>308045192</v>
      </c>
      <c r="G32" s="23">
        <v>637174632</v>
      </c>
      <c r="J32" s="3"/>
    </row>
    <row r="33" spans="1:10" ht="25.5" x14ac:dyDescent="0.2">
      <c r="A33" s="45" t="s">
        <v>708</v>
      </c>
      <c r="B33" s="41" t="s">
        <v>167</v>
      </c>
      <c r="C33" s="42"/>
      <c r="D33" s="23">
        <v>49932651</v>
      </c>
      <c r="E33" s="23">
        <v>343978446</v>
      </c>
      <c r="F33" s="23">
        <v>307839114</v>
      </c>
      <c r="G33" s="23">
        <v>635794420</v>
      </c>
      <c r="J33" s="3"/>
    </row>
    <row r="34" spans="1:10" ht="25.5" x14ac:dyDescent="0.2">
      <c r="A34" s="45" t="s">
        <v>42</v>
      </c>
      <c r="B34" s="41" t="s">
        <v>168</v>
      </c>
      <c r="C34" s="42"/>
      <c r="D34" s="23">
        <v>209278</v>
      </c>
      <c r="E34" s="23">
        <v>1093069</v>
      </c>
      <c r="F34" s="23">
        <v>206078</v>
      </c>
      <c r="G34" s="23">
        <v>1380212</v>
      </c>
      <c r="J34" s="3"/>
    </row>
    <row r="35" spans="1:10" ht="25.5" x14ac:dyDescent="0.2">
      <c r="A35" s="45" t="s">
        <v>169</v>
      </c>
      <c r="B35" s="41" t="s">
        <v>170</v>
      </c>
      <c r="C35" s="43"/>
      <c r="D35" s="23">
        <v>0</v>
      </c>
      <c r="E35" s="23">
        <v>0</v>
      </c>
      <c r="F35" s="23">
        <v>0</v>
      </c>
      <c r="G35" s="23">
        <v>0</v>
      </c>
      <c r="J35" s="3"/>
    </row>
    <row r="36" spans="1:10" ht="25.5" x14ac:dyDescent="0.2">
      <c r="A36" s="45" t="s">
        <v>171</v>
      </c>
      <c r="B36" s="41" t="s">
        <v>172</v>
      </c>
      <c r="C36" s="43"/>
      <c r="D36" s="23">
        <v>0</v>
      </c>
      <c r="E36" s="23">
        <v>0</v>
      </c>
      <c r="F36" s="23">
        <v>0</v>
      </c>
      <c r="G36" s="23">
        <v>0</v>
      </c>
      <c r="J36" s="3"/>
    </row>
    <row r="37" spans="1:10" ht="38.25" x14ac:dyDescent="0.2">
      <c r="A37" s="45" t="s">
        <v>173</v>
      </c>
      <c r="B37" s="41" t="s">
        <v>174</v>
      </c>
      <c r="C37" s="43"/>
      <c r="D37" s="23">
        <v>0</v>
      </c>
      <c r="E37" s="23">
        <v>0</v>
      </c>
      <c r="F37" s="23">
        <v>0</v>
      </c>
      <c r="G37" s="23">
        <v>0</v>
      </c>
      <c r="J37" s="3"/>
    </row>
    <row r="38" spans="1:10" ht="25.5" x14ac:dyDescent="0.2">
      <c r="A38" s="45" t="s">
        <v>332</v>
      </c>
      <c r="B38" s="41" t="s">
        <v>175</v>
      </c>
      <c r="C38" s="43"/>
      <c r="D38" s="23">
        <v>0</v>
      </c>
      <c r="E38" s="23">
        <v>0</v>
      </c>
      <c r="F38" s="23">
        <v>0</v>
      </c>
      <c r="G38" s="23">
        <v>0</v>
      </c>
      <c r="J38" s="3"/>
    </row>
    <row r="39" spans="1:10" s="3" customFormat="1" ht="25.5" x14ac:dyDescent="0.2">
      <c r="A39" s="37" t="s">
        <v>333</v>
      </c>
      <c r="B39" s="38" t="s">
        <v>176</v>
      </c>
      <c r="C39" s="39"/>
      <c r="D39" s="21">
        <v>440270667</v>
      </c>
      <c r="E39" s="21">
        <v>1329704679</v>
      </c>
      <c r="F39" s="21">
        <v>487186058</v>
      </c>
      <c r="G39" s="21">
        <v>1419697785</v>
      </c>
    </row>
    <row r="40" spans="1:10" ht="25.5" x14ac:dyDescent="0.2">
      <c r="A40" s="45" t="s">
        <v>364</v>
      </c>
      <c r="B40" s="41" t="s">
        <v>177</v>
      </c>
      <c r="C40" s="43"/>
      <c r="D40" s="23">
        <v>295223524</v>
      </c>
      <c r="E40" s="23">
        <v>892401924</v>
      </c>
      <c r="F40" s="23">
        <v>340032391</v>
      </c>
      <c r="G40" s="23">
        <v>979188428</v>
      </c>
      <c r="J40" s="3"/>
    </row>
    <row r="41" spans="1:10" ht="25.5" x14ac:dyDescent="0.2">
      <c r="A41" s="45" t="s">
        <v>178</v>
      </c>
      <c r="B41" s="41" t="s">
        <v>179</v>
      </c>
      <c r="C41" s="42"/>
      <c r="D41" s="23">
        <v>17779643</v>
      </c>
      <c r="E41" s="23">
        <v>55362755</v>
      </c>
      <c r="F41" s="23">
        <v>19886167</v>
      </c>
      <c r="G41" s="23">
        <v>58596857</v>
      </c>
      <c r="J41" s="3"/>
    </row>
    <row r="42" spans="1:10" ht="25.5" x14ac:dyDescent="0.2">
      <c r="A42" s="14" t="s">
        <v>23</v>
      </c>
      <c r="B42" s="46" t="s">
        <v>180</v>
      </c>
      <c r="C42" s="42"/>
      <c r="D42" s="23">
        <v>12300981</v>
      </c>
      <c r="E42" s="23">
        <v>37183909</v>
      </c>
      <c r="F42" s="23">
        <v>14168014</v>
      </c>
      <c r="G42" s="23">
        <v>40799517</v>
      </c>
      <c r="J42" s="3"/>
    </row>
    <row r="43" spans="1:10" ht="25.5" x14ac:dyDescent="0.2">
      <c r="A43" s="14" t="s">
        <v>24</v>
      </c>
      <c r="B43" s="46" t="s">
        <v>181</v>
      </c>
      <c r="C43" s="42"/>
      <c r="D43" s="23">
        <v>3270000</v>
      </c>
      <c r="E43" s="23">
        <v>11220000</v>
      </c>
      <c r="F43" s="23">
        <v>3240000</v>
      </c>
      <c r="G43" s="23">
        <v>10290000</v>
      </c>
      <c r="J43" s="3"/>
    </row>
    <row r="44" spans="1:10" ht="51" x14ac:dyDescent="0.2">
      <c r="A44" s="14" t="s">
        <v>709</v>
      </c>
      <c r="B44" s="46" t="s">
        <v>182</v>
      </c>
      <c r="C44" s="42"/>
      <c r="D44" s="23">
        <v>2208662</v>
      </c>
      <c r="E44" s="23">
        <v>6958846</v>
      </c>
      <c r="F44" s="23">
        <v>2478153</v>
      </c>
      <c r="G44" s="23">
        <v>7507340</v>
      </c>
      <c r="J44" s="3"/>
    </row>
    <row r="45" spans="1:10" ht="25.5" x14ac:dyDescent="0.2">
      <c r="A45" s="45" t="s">
        <v>183</v>
      </c>
      <c r="B45" s="41" t="s">
        <v>184</v>
      </c>
      <c r="C45" s="42"/>
      <c r="D45" s="23">
        <v>18150000</v>
      </c>
      <c r="E45" s="23">
        <v>54450000</v>
      </c>
      <c r="F45" s="23">
        <v>18150000</v>
      </c>
      <c r="G45" s="23">
        <v>54450000</v>
      </c>
      <c r="J45" s="3"/>
    </row>
    <row r="46" spans="1:10" ht="25.5" x14ac:dyDescent="0.2">
      <c r="A46" s="45" t="s">
        <v>185</v>
      </c>
      <c r="B46" s="41" t="s">
        <v>186</v>
      </c>
      <c r="C46" s="42"/>
      <c r="D46" s="23">
        <v>65862500</v>
      </c>
      <c r="E46" s="23">
        <v>197587500</v>
      </c>
      <c r="F46" s="23">
        <v>65862500</v>
      </c>
      <c r="G46" s="23">
        <v>197587500</v>
      </c>
      <c r="J46" s="3"/>
    </row>
    <row r="47" spans="1:10" ht="25.5" x14ac:dyDescent="0.2">
      <c r="A47" s="45" t="s">
        <v>187</v>
      </c>
      <c r="B47" s="41" t="s">
        <v>188</v>
      </c>
      <c r="C47" s="42"/>
      <c r="D47" s="23">
        <v>13200000</v>
      </c>
      <c r="E47" s="23">
        <v>39600000</v>
      </c>
      <c r="F47" s="23">
        <v>13200000</v>
      </c>
      <c r="G47" s="23">
        <v>39600000</v>
      </c>
      <c r="J47" s="3"/>
    </row>
    <row r="48" spans="1:10" ht="25.5" x14ac:dyDescent="0.2">
      <c r="A48" s="45" t="s">
        <v>189</v>
      </c>
      <c r="B48" s="41" t="s">
        <v>190</v>
      </c>
      <c r="C48" s="42"/>
      <c r="D48" s="23">
        <v>0</v>
      </c>
      <c r="E48" s="23">
        <v>0</v>
      </c>
      <c r="F48" s="23">
        <v>0</v>
      </c>
      <c r="G48" s="23">
        <v>0</v>
      </c>
      <c r="J48" s="3"/>
    </row>
    <row r="49" spans="1:10" ht="38.25" x14ac:dyDescent="0.2">
      <c r="A49" s="15" t="s">
        <v>365</v>
      </c>
      <c r="B49" s="46" t="s">
        <v>191</v>
      </c>
      <c r="C49" s="42"/>
      <c r="D49" s="23">
        <v>0</v>
      </c>
      <c r="E49" s="23">
        <v>0</v>
      </c>
      <c r="F49" s="23">
        <v>0</v>
      </c>
      <c r="G49" s="23">
        <v>0</v>
      </c>
      <c r="J49" s="3"/>
    </row>
    <row r="50" spans="1:10" ht="25.5" x14ac:dyDescent="0.2">
      <c r="A50" s="15" t="s">
        <v>366</v>
      </c>
      <c r="B50" s="46" t="s">
        <v>192</v>
      </c>
      <c r="C50" s="42"/>
      <c r="D50" s="23">
        <v>0</v>
      </c>
      <c r="E50" s="23">
        <v>0</v>
      </c>
      <c r="F50" s="23">
        <v>0</v>
      </c>
      <c r="G50" s="23">
        <v>0</v>
      </c>
      <c r="J50" s="3"/>
    </row>
    <row r="51" spans="1:10" ht="25.5" x14ac:dyDescent="0.2">
      <c r="A51" s="45" t="s">
        <v>193</v>
      </c>
      <c r="B51" s="41" t="s">
        <v>194</v>
      </c>
      <c r="C51" s="42"/>
      <c r="D51" s="23">
        <v>0</v>
      </c>
      <c r="E51" s="23">
        <v>0</v>
      </c>
      <c r="F51" s="23">
        <v>0</v>
      </c>
      <c r="G51" s="23">
        <v>0</v>
      </c>
      <c r="J51" s="3"/>
    </row>
    <row r="52" spans="1:10" ht="25.5" x14ac:dyDescent="0.2">
      <c r="A52" s="45" t="s">
        <v>334</v>
      </c>
      <c r="B52" s="41" t="s">
        <v>195</v>
      </c>
      <c r="C52" s="42"/>
      <c r="D52" s="23">
        <v>0</v>
      </c>
      <c r="E52" s="23">
        <v>0</v>
      </c>
      <c r="F52" s="23">
        <v>0</v>
      </c>
      <c r="G52" s="23">
        <v>0</v>
      </c>
      <c r="J52" s="3"/>
    </row>
    <row r="53" spans="1:10" ht="25.5" x14ac:dyDescent="0.2">
      <c r="A53" s="45" t="s">
        <v>196</v>
      </c>
      <c r="B53" s="41" t="s">
        <v>197</v>
      </c>
      <c r="C53" s="42"/>
      <c r="D53" s="23">
        <v>0</v>
      </c>
      <c r="E53" s="23">
        <v>0</v>
      </c>
      <c r="F53" s="23">
        <v>0</v>
      </c>
      <c r="G53" s="23">
        <v>0</v>
      </c>
      <c r="J53" s="3"/>
    </row>
    <row r="54" spans="1:10" ht="25.5" x14ac:dyDescent="0.2">
      <c r="A54" s="45" t="s">
        <v>335</v>
      </c>
      <c r="B54" s="47" t="s">
        <v>198</v>
      </c>
      <c r="C54" s="42"/>
      <c r="D54" s="23">
        <v>30055000</v>
      </c>
      <c r="E54" s="23">
        <v>90302500</v>
      </c>
      <c r="F54" s="23">
        <v>30055000</v>
      </c>
      <c r="G54" s="23">
        <v>90275000</v>
      </c>
      <c r="J54" s="3"/>
    </row>
    <row r="55" spans="1:10" ht="25.5" x14ac:dyDescent="0.2">
      <c r="A55" s="15" t="s">
        <v>38</v>
      </c>
      <c r="B55" s="48" t="s">
        <v>199</v>
      </c>
      <c r="C55" s="42"/>
      <c r="D55" s="23">
        <v>30000000</v>
      </c>
      <c r="E55" s="23">
        <v>90000000</v>
      </c>
      <c r="F55" s="23">
        <v>30000000</v>
      </c>
      <c r="G55" s="23">
        <v>90000000</v>
      </c>
      <c r="J55" s="3"/>
    </row>
    <row r="56" spans="1:10" ht="25.5" x14ac:dyDescent="0.2">
      <c r="A56" s="15" t="s">
        <v>200</v>
      </c>
      <c r="B56" s="48" t="s">
        <v>201</v>
      </c>
      <c r="C56" s="42"/>
      <c r="D56" s="23">
        <v>0</v>
      </c>
      <c r="E56" s="23">
        <v>0</v>
      </c>
      <c r="F56" s="23">
        <v>0</v>
      </c>
      <c r="G56" s="23">
        <v>0</v>
      </c>
      <c r="J56" s="3"/>
    </row>
    <row r="57" spans="1:10" ht="25.5" x14ac:dyDescent="0.2">
      <c r="A57" s="15" t="s">
        <v>202</v>
      </c>
      <c r="B57" s="48" t="s">
        <v>203</v>
      </c>
      <c r="C57" s="43"/>
      <c r="D57" s="23">
        <v>0</v>
      </c>
      <c r="E57" s="23">
        <v>0</v>
      </c>
      <c r="F57" s="23">
        <v>0</v>
      </c>
      <c r="G57" s="23">
        <v>0</v>
      </c>
      <c r="J57" s="3"/>
    </row>
    <row r="58" spans="1:10" ht="25.5" x14ac:dyDescent="0.2">
      <c r="A58" s="15" t="s">
        <v>336</v>
      </c>
      <c r="B58" s="48" t="s">
        <v>204</v>
      </c>
      <c r="C58" s="42"/>
      <c r="D58" s="23">
        <v>0</v>
      </c>
      <c r="E58" s="23">
        <v>0</v>
      </c>
      <c r="F58" s="23">
        <v>0</v>
      </c>
      <c r="G58" s="23">
        <v>0</v>
      </c>
      <c r="J58" s="3"/>
    </row>
    <row r="59" spans="1:10" ht="25.5" x14ac:dyDescent="0.2">
      <c r="A59" s="15" t="s">
        <v>39</v>
      </c>
      <c r="B59" s="48" t="s">
        <v>205</v>
      </c>
      <c r="C59" s="43"/>
      <c r="D59" s="23">
        <v>0</v>
      </c>
      <c r="E59" s="23">
        <v>0</v>
      </c>
      <c r="F59" s="23">
        <v>0</v>
      </c>
      <c r="G59" s="23">
        <v>0</v>
      </c>
      <c r="J59" s="3"/>
    </row>
    <row r="60" spans="1:10" ht="25.5" x14ac:dyDescent="0.2">
      <c r="A60" s="15" t="s">
        <v>337</v>
      </c>
      <c r="B60" s="48" t="s">
        <v>206</v>
      </c>
      <c r="C60" s="43"/>
      <c r="D60" s="23">
        <v>0</v>
      </c>
      <c r="E60" s="23">
        <v>0</v>
      </c>
      <c r="F60" s="23">
        <v>0</v>
      </c>
      <c r="G60" s="23">
        <v>0</v>
      </c>
      <c r="J60" s="3"/>
    </row>
    <row r="61" spans="1:10" ht="25.5" x14ac:dyDescent="0.2">
      <c r="A61" s="15" t="s">
        <v>338</v>
      </c>
      <c r="B61" s="48" t="s">
        <v>207</v>
      </c>
      <c r="C61" s="43"/>
      <c r="D61" s="23">
        <v>0</v>
      </c>
      <c r="E61" s="23">
        <v>0</v>
      </c>
      <c r="F61" s="23">
        <v>0</v>
      </c>
      <c r="G61" s="23">
        <v>0</v>
      </c>
      <c r="J61" s="3"/>
    </row>
    <row r="62" spans="1:10" ht="25.5" x14ac:dyDescent="0.2">
      <c r="A62" s="15" t="s">
        <v>46</v>
      </c>
      <c r="B62" s="48" t="s">
        <v>208</v>
      </c>
      <c r="C62" s="43"/>
      <c r="D62" s="23">
        <v>55000</v>
      </c>
      <c r="E62" s="23">
        <v>302500</v>
      </c>
      <c r="F62" s="23">
        <v>55000</v>
      </c>
      <c r="G62" s="23">
        <v>275000</v>
      </c>
      <c r="J62" s="3"/>
    </row>
    <row r="63" spans="1:10" ht="25.5" x14ac:dyDescent="0.2">
      <c r="A63" s="15" t="s">
        <v>40</v>
      </c>
      <c r="B63" s="48" t="s">
        <v>209</v>
      </c>
      <c r="C63" s="43"/>
      <c r="D63" s="23">
        <v>0</v>
      </c>
      <c r="E63" s="23">
        <v>0</v>
      </c>
      <c r="F63" s="23">
        <v>0</v>
      </c>
      <c r="G63" s="23">
        <v>0</v>
      </c>
      <c r="J63" s="3"/>
    </row>
    <row r="64" spans="1:10" ht="25.5" x14ac:dyDescent="0.2">
      <c r="A64" s="15" t="s">
        <v>323</v>
      </c>
      <c r="B64" s="48" t="s">
        <v>210</v>
      </c>
      <c r="C64" s="42"/>
      <c r="D64" s="23">
        <v>0</v>
      </c>
      <c r="E64" s="23">
        <v>0</v>
      </c>
      <c r="F64" s="23">
        <v>0</v>
      </c>
      <c r="G64" s="23">
        <v>0</v>
      </c>
      <c r="J64" s="3"/>
    </row>
    <row r="65" spans="1:10" ht="25.5" x14ac:dyDescent="0.2">
      <c r="A65" s="15" t="s">
        <v>710</v>
      </c>
      <c r="B65" s="48" t="s">
        <v>211</v>
      </c>
      <c r="C65" s="42"/>
      <c r="D65" s="23">
        <v>0</v>
      </c>
      <c r="E65" s="23">
        <v>0</v>
      </c>
      <c r="F65" s="23">
        <v>0</v>
      </c>
      <c r="G65" s="23">
        <v>0</v>
      </c>
      <c r="J65" s="3"/>
    </row>
    <row r="66" spans="1:10" ht="25.5" x14ac:dyDescent="0.2">
      <c r="A66" s="15" t="s">
        <v>711</v>
      </c>
      <c r="B66" s="48" t="s">
        <v>212</v>
      </c>
      <c r="C66" s="42"/>
      <c r="D66" s="23">
        <v>0</v>
      </c>
      <c r="E66" s="23">
        <v>0</v>
      </c>
      <c r="F66" s="23">
        <v>0</v>
      </c>
      <c r="G66" s="23">
        <v>0</v>
      </c>
      <c r="J66" s="3"/>
    </row>
    <row r="67" spans="1:10" ht="25.5" x14ac:dyDescent="0.2">
      <c r="A67" s="15" t="s">
        <v>339</v>
      </c>
      <c r="B67" s="48" t="s">
        <v>213</v>
      </c>
      <c r="C67" s="42"/>
      <c r="D67" s="23">
        <v>0</v>
      </c>
      <c r="E67" s="23">
        <v>0</v>
      </c>
      <c r="F67" s="23">
        <v>0</v>
      </c>
      <c r="G67" s="23">
        <v>0</v>
      </c>
      <c r="J67" s="3"/>
    </row>
    <row r="68" spans="1:10" ht="25.5" x14ac:dyDescent="0.2">
      <c r="A68" s="15" t="s">
        <v>214</v>
      </c>
      <c r="B68" s="48" t="s">
        <v>215</v>
      </c>
      <c r="C68" s="42"/>
      <c r="D68" s="23">
        <v>0</v>
      </c>
      <c r="E68" s="23">
        <v>0</v>
      </c>
      <c r="F68" s="23">
        <v>0</v>
      </c>
      <c r="G68" s="23">
        <v>0</v>
      </c>
      <c r="J68" s="3"/>
    </row>
    <row r="69" spans="1:10" s="3" customFormat="1" ht="38.25" x14ac:dyDescent="0.2">
      <c r="A69" s="37" t="s">
        <v>216</v>
      </c>
      <c r="B69" s="38" t="s">
        <v>217</v>
      </c>
      <c r="C69" s="39"/>
      <c r="D69" s="21">
        <v>-4349312706</v>
      </c>
      <c r="E69" s="21">
        <v>520417096</v>
      </c>
      <c r="F69" s="21">
        <v>3480525019</v>
      </c>
      <c r="G69" s="21">
        <v>32895669377</v>
      </c>
    </row>
    <row r="70" spans="1:10" s="3" customFormat="1" ht="25.5" x14ac:dyDescent="0.2">
      <c r="A70" s="37" t="s">
        <v>218</v>
      </c>
      <c r="B70" s="38" t="s">
        <v>219</v>
      </c>
      <c r="C70" s="39"/>
      <c r="D70" s="21">
        <v>0</v>
      </c>
      <c r="E70" s="21">
        <v>0</v>
      </c>
      <c r="F70" s="21">
        <v>0</v>
      </c>
      <c r="G70" s="21">
        <v>0</v>
      </c>
    </row>
    <row r="71" spans="1:10" ht="25.5" x14ac:dyDescent="0.2">
      <c r="A71" s="40" t="s">
        <v>367</v>
      </c>
      <c r="B71" s="44" t="s">
        <v>220</v>
      </c>
      <c r="C71" s="43"/>
      <c r="D71" s="23">
        <v>0</v>
      </c>
      <c r="E71" s="23">
        <v>0</v>
      </c>
      <c r="F71" s="23">
        <v>0</v>
      </c>
      <c r="G71" s="23">
        <v>0</v>
      </c>
      <c r="J71" s="3"/>
    </row>
    <row r="72" spans="1:10" ht="25.5" x14ac:dyDescent="0.2">
      <c r="A72" s="40" t="s">
        <v>340</v>
      </c>
      <c r="B72" s="44" t="s">
        <v>221</v>
      </c>
      <c r="C72" s="43"/>
      <c r="D72" s="23">
        <v>0</v>
      </c>
      <c r="E72" s="23">
        <v>0</v>
      </c>
      <c r="F72" s="23">
        <v>0</v>
      </c>
      <c r="G72" s="23">
        <v>0</v>
      </c>
      <c r="J72" s="3"/>
    </row>
    <row r="73" spans="1:10" s="3" customFormat="1" ht="38.25" x14ac:dyDescent="0.2">
      <c r="A73" s="37" t="s">
        <v>222</v>
      </c>
      <c r="B73" s="38" t="s">
        <v>223</v>
      </c>
      <c r="C73" s="39"/>
      <c r="D73" s="21">
        <v>-4349312706</v>
      </c>
      <c r="E73" s="21">
        <v>520417096</v>
      </c>
      <c r="F73" s="21">
        <v>3480525019</v>
      </c>
      <c r="G73" s="21">
        <v>32895669377</v>
      </c>
    </row>
    <row r="74" spans="1:10" ht="25.5" x14ac:dyDescent="0.2">
      <c r="A74" s="45" t="s">
        <v>224</v>
      </c>
      <c r="B74" s="41" t="s">
        <v>225</v>
      </c>
      <c r="C74" s="43"/>
      <c r="D74" s="23">
        <v>207041611</v>
      </c>
      <c r="E74" s="23">
        <v>-7361302143</v>
      </c>
      <c r="F74" s="23">
        <v>7881791685</v>
      </c>
      <c r="G74" s="23">
        <v>8003653159</v>
      </c>
      <c r="J74" s="3"/>
    </row>
    <row r="75" spans="1:10" ht="25.5" x14ac:dyDescent="0.2">
      <c r="A75" s="45" t="s">
        <v>226</v>
      </c>
      <c r="B75" s="41" t="s">
        <v>227</v>
      </c>
      <c r="C75" s="43"/>
      <c r="D75" s="23">
        <v>-4556354317</v>
      </c>
      <c r="E75" s="23">
        <v>7881719239</v>
      </c>
      <c r="F75" s="23">
        <v>-4401266666</v>
      </c>
      <c r="G75" s="23">
        <v>24892016218</v>
      </c>
      <c r="J75" s="3"/>
    </row>
    <row r="76" spans="1:10" s="3" customFormat="1" ht="25.5" x14ac:dyDescent="0.2">
      <c r="A76" s="37" t="s">
        <v>228</v>
      </c>
      <c r="B76" s="38" t="s">
        <v>229</v>
      </c>
      <c r="C76" s="39"/>
      <c r="D76" s="21">
        <v>0</v>
      </c>
      <c r="E76" s="21">
        <v>0</v>
      </c>
      <c r="F76" s="21">
        <v>0</v>
      </c>
      <c r="G76" s="21">
        <v>0</v>
      </c>
    </row>
    <row r="77" spans="1:10" s="3" customFormat="1" ht="38.25" x14ac:dyDescent="0.2">
      <c r="A77" s="37" t="s">
        <v>230</v>
      </c>
      <c r="B77" s="38" t="s">
        <v>231</v>
      </c>
      <c r="C77" s="39"/>
      <c r="D77" s="21">
        <v>-4349312706</v>
      </c>
      <c r="E77" s="21">
        <v>520417096</v>
      </c>
      <c r="F77" s="21">
        <v>3480525019</v>
      </c>
      <c r="G77" s="21">
        <v>32895669377</v>
      </c>
    </row>
    <row r="80" spans="1:10" s="3" customFormat="1" ht="16.899999999999999" customHeight="1" x14ac:dyDescent="0.2">
      <c r="A80" s="126" t="s">
        <v>232</v>
      </c>
      <c r="B80" s="197" t="s">
        <v>233</v>
      </c>
      <c r="C80" s="197"/>
      <c r="D80" s="197"/>
      <c r="E80" s="197"/>
      <c r="F80" s="197"/>
      <c r="G80" s="197"/>
    </row>
    <row r="93" spans="1:7" x14ac:dyDescent="0.2">
      <c r="A93" s="176" t="s">
        <v>1261</v>
      </c>
      <c r="B93" s="196" t="s">
        <v>583</v>
      </c>
      <c r="C93" s="196"/>
      <c r="D93" s="196"/>
      <c r="E93" s="196"/>
      <c r="F93" s="196" t="s">
        <v>584</v>
      </c>
      <c r="G93" s="196"/>
    </row>
    <row r="94" spans="1:7" ht="16.899999999999999" customHeight="1" x14ac:dyDescent="0.2">
      <c r="A94" s="126" t="s">
        <v>1256</v>
      </c>
      <c r="B94" s="197" t="s">
        <v>1257</v>
      </c>
      <c r="C94" s="197"/>
      <c r="D94" s="197"/>
      <c r="E94" s="197"/>
      <c r="F94" s="197" t="s">
        <v>1246</v>
      </c>
      <c r="G94" s="197"/>
    </row>
    <row r="95" spans="1:7" ht="16.899999999999999" customHeight="1" x14ac:dyDescent="0.2">
      <c r="A95" s="127" t="s">
        <v>1258</v>
      </c>
      <c r="B95" s="196" t="s">
        <v>1259</v>
      </c>
      <c r="C95" s="196"/>
      <c r="D95" s="196"/>
      <c r="E95" s="196"/>
      <c r="F95" s="196" t="s">
        <v>1248</v>
      </c>
      <c r="G95" s="196"/>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8" zoomScale="70" zoomScaleNormal="100" zoomScaleSheetLayoutView="70" workbookViewId="0">
      <selection activeCell="D41" sqref="D41"/>
    </sheetView>
  </sheetViews>
  <sheetFormatPr defaultColWidth="8.7109375" defaultRowHeight="53.25" customHeight="1" x14ac:dyDescent="0.2"/>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21" customWidth="1"/>
    <col min="7" max="16384" width="8.7109375" style="121"/>
  </cols>
  <sheetData>
    <row r="1" spans="1:6" ht="53.25" customHeight="1" x14ac:dyDescent="0.2">
      <c r="A1" s="191" t="s">
        <v>636</v>
      </c>
      <c r="B1" s="191"/>
      <c r="C1" s="191"/>
      <c r="D1" s="191"/>
      <c r="E1" s="191"/>
      <c r="F1" s="122"/>
    </row>
    <row r="2" spans="1:6" ht="66" customHeight="1" x14ac:dyDescent="0.2">
      <c r="A2" s="192" t="s">
        <v>637</v>
      </c>
      <c r="B2" s="192"/>
      <c r="C2" s="192"/>
      <c r="D2" s="192"/>
      <c r="E2" s="192"/>
      <c r="F2" s="123"/>
    </row>
    <row r="3" spans="1:6" ht="40.5" customHeight="1" x14ac:dyDescent="0.2">
      <c r="A3" s="193" t="s">
        <v>587</v>
      </c>
      <c r="B3" s="193"/>
      <c r="C3" s="193"/>
      <c r="D3" s="193"/>
      <c r="E3" s="193"/>
      <c r="F3" s="122"/>
    </row>
    <row r="4" spans="1:6" ht="12.75" hidden="1" x14ac:dyDescent="0.2">
      <c r="A4" s="193"/>
      <c r="B4" s="193"/>
      <c r="C4" s="193"/>
      <c r="D4" s="193"/>
      <c r="E4" s="193"/>
      <c r="F4" s="122"/>
    </row>
    <row r="5" spans="1:6" ht="12.75" x14ac:dyDescent="0.2">
      <c r="A5" s="194" t="str">
        <f>TONGQUAN!C2</f>
        <v>Tháng 03 năm 2025
/ Mar 2025</v>
      </c>
      <c r="B5" s="194"/>
      <c r="C5" s="194"/>
      <c r="D5" s="194"/>
      <c r="E5" s="194"/>
      <c r="F5" s="124"/>
    </row>
    <row r="6" spans="1:6" ht="12.75" x14ac:dyDescent="0.2"/>
    <row r="7" spans="1:6" ht="12.75" x14ac:dyDescent="0.2">
      <c r="A7" s="96" t="s">
        <v>2</v>
      </c>
      <c r="C7" s="195" t="str">
        <f>TONGQUAN!D5</f>
        <v>Công ty Cổ phần Quản lý Quỹ Kỹ Thương</v>
      </c>
      <c r="D7" s="195"/>
      <c r="E7" s="195"/>
    </row>
    <row r="8" spans="1:6" ht="12.75" x14ac:dyDescent="0.2">
      <c r="A8" s="12" t="s">
        <v>15</v>
      </c>
      <c r="C8" s="190" t="str">
        <f>TONGQUAN!D6</f>
        <v>Techcom Capital Joint Stock Company</v>
      </c>
      <c r="D8" s="190"/>
      <c r="E8" s="190"/>
    </row>
    <row r="9" spans="1:6" ht="12.75" x14ac:dyDescent="0.2">
      <c r="A9" s="96" t="s">
        <v>3</v>
      </c>
      <c r="C9" s="195" t="str">
        <f>TONGQUAN!D7</f>
        <v>Ngân hàng TNHH Một thành viên Standard Chartered (Việt Nam)</v>
      </c>
      <c r="D9" s="195"/>
      <c r="E9" s="195"/>
    </row>
    <row r="10" spans="1:6" ht="12.75" x14ac:dyDescent="0.2">
      <c r="A10" s="12" t="s">
        <v>4</v>
      </c>
      <c r="C10" s="190" t="str">
        <f>TONGQUAN!D8</f>
        <v>Standard Chartered Bank (Vietnam) Limited</v>
      </c>
      <c r="D10" s="190"/>
      <c r="E10" s="190"/>
    </row>
    <row r="11" spans="1:6" ht="12.75" x14ac:dyDescent="0.2">
      <c r="A11" s="96" t="s">
        <v>5</v>
      </c>
      <c r="C11" s="195" t="str">
        <f>TONGQUAN!D9</f>
        <v>Quỹ Đầu tư Cổ phiếu Techcom</v>
      </c>
      <c r="D11" s="195"/>
      <c r="E11" s="195"/>
    </row>
    <row r="12" spans="1:6" ht="12.75" x14ac:dyDescent="0.2">
      <c r="A12" s="12" t="s">
        <v>6</v>
      </c>
      <c r="C12" s="190" t="str">
        <f>TONGQUAN!D10</f>
        <v>Techcom Equity Fund (TCEF1)</v>
      </c>
      <c r="D12" s="190"/>
      <c r="E12" s="190"/>
    </row>
    <row r="13" spans="1:6" ht="12.75" x14ac:dyDescent="0.2">
      <c r="A13" s="96" t="s">
        <v>7</v>
      </c>
      <c r="C13" s="195" t="str">
        <f>TONGQUAN!D11</f>
        <v>Ngày 02 tháng 04 năm 2025</v>
      </c>
      <c r="D13" s="195"/>
      <c r="E13" s="195"/>
    </row>
    <row r="14" spans="1:6" ht="12.75" x14ac:dyDescent="0.2">
      <c r="A14" s="12" t="s">
        <v>8</v>
      </c>
      <c r="C14" s="190" t="str">
        <f>TONGQUAN!D12</f>
        <v>02 Apr 2025</v>
      </c>
      <c r="D14" s="190"/>
      <c r="E14" s="190"/>
    </row>
    <row r="15" spans="1:6" ht="12.75" x14ac:dyDescent="0.2"/>
    <row r="16" spans="1:6" ht="12.75" x14ac:dyDescent="0.2">
      <c r="A16" s="90" t="s">
        <v>634</v>
      </c>
      <c r="B16" s="91" t="s">
        <v>635</v>
      </c>
    </row>
    <row r="17" spans="1:5" ht="12.75" x14ac:dyDescent="0.2">
      <c r="A17" s="18" t="s">
        <v>28</v>
      </c>
      <c r="B17" s="19" t="s">
        <v>354</v>
      </c>
    </row>
    <row r="18" spans="1:5" ht="38.25" x14ac:dyDescent="0.2">
      <c r="A18" s="138" t="s">
        <v>17</v>
      </c>
      <c r="B18" s="138" t="s">
        <v>624</v>
      </c>
      <c r="C18" s="138" t="s">
        <v>19</v>
      </c>
      <c r="D18" s="139" t="s">
        <v>1251</v>
      </c>
      <c r="E18" s="139" t="s">
        <v>1252</v>
      </c>
    </row>
    <row r="19" spans="1:5" s="125" customFormat="1" ht="25.5" x14ac:dyDescent="0.2">
      <c r="A19" s="49" t="s">
        <v>16</v>
      </c>
      <c r="B19" s="84" t="s">
        <v>112</v>
      </c>
      <c r="C19" s="85" t="s">
        <v>113</v>
      </c>
      <c r="D19" s="167"/>
      <c r="E19" s="167"/>
    </row>
    <row r="20" spans="1:5" ht="51" x14ac:dyDescent="0.2">
      <c r="A20" s="97">
        <v>1</v>
      </c>
      <c r="B20" s="86" t="s">
        <v>609</v>
      </c>
      <c r="C20" s="87" t="s">
        <v>114</v>
      </c>
      <c r="D20" s="167">
        <v>1.2231099821782099E-2</v>
      </c>
      <c r="E20" s="167">
        <v>1.10473963286572E-2</v>
      </c>
    </row>
    <row r="21" spans="1:5" ht="51" x14ac:dyDescent="0.2">
      <c r="A21" s="97">
        <v>2</v>
      </c>
      <c r="B21" s="86" t="s">
        <v>610</v>
      </c>
      <c r="C21" s="87" t="s">
        <v>115</v>
      </c>
      <c r="D21" s="167">
        <v>1.3970590117995401E-3</v>
      </c>
      <c r="E21" s="167">
        <v>1.31173196028807E-3</v>
      </c>
    </row>
    <row r="22" spans="1:5" ht="63.75" x14ac:dyDescent="0.2">
      <c r="A22" s="97">
        <v>3</v>
      </c>
      <c r="B22" s="86" t="s">
        <v>611</v>
      </c>
      <c r="C22" s="87" t="s">
        <v>116</v>
      </c>
      <c r="D22" s="167">
        <v>3.3670612747452502E-3</v>
      </c>
      <c r="E22" s="167">
        <v>3.53382513383239E-3</v>
      </c>
    </row>
    <row r="23" spans="1:5" ht="38.25" x14ac:dyDescent="0.2">
      <c r="A23" s="97">
        <v>4</v>
      </c>
      <c r="B23" s="86" t="s">
        <v>355</v>
      </c>
      <c r="C23" s="87" t="s">
        <v>117</v>
      </c>
      <c r="D23" s="167">
        <v>0</v>
      </c>
      <c r="E23" s="167">
        <v>0</v>
      </c>
    </row>
    <row r="24" spans="1:5" ht="51" x14ac:dyDescent="0.2">
      <c r="A24" s="97">
        <v>5</v>
      </c>
      <c r="B24" s="86" t="s">
        <v>612</v>
      </c>
      <c r="C24" s="87" t="s">
        <v>613</v>
      </c>
      <c r="D24" s="89"/>
      <c r="E24" s="89"/>
    </row>
    <row r="25" spans="1:5" ht="76.5" x14ac:dyDescent="0.2">
      <c r="A25" s="97">
        <v>6</v>
      </c>
      <c r="B25" s="86" t="s">
        <v>614</v>
      </c>
      <c r="C25" s="87" t="s">
        <v>581</v>
      </c>
      <c r="D25" s="89"/>
      <c r="E25" s="89"/>
    </row>
    <row r="26" spans="1:5" ht="76.5" x14ac:dyDescent="0.2">
      <c r="A26" s="97">
        <v>7</v>
      </c>
      <c r="B26" s="86" t="s">
        <v>356</v>
      </c>
      <c r="C26" s="87" t="s">
        <v>118</v>
      </c>
      <c r="D26" s="167">
        <v>1.2428989048090301E-3</v>
      </c>
      <c r="E26" s="167">
        <v>1.17435101561213E-3</v>
      </c>
    </row>
    <row r="27" spans="1:5" ht="25.5" x14ac:dyDescent="0.2">
      <c r="A27" s="97">
        <v>8</v>
      </c>
      <c r="B27" s="86" t="s">
        <v>615</v>
      </c>
      <c r="C27" s="87" t="s">
        <v>119</v>
      </c>
      <c r="D27" s="167">
        <v>2.0317775949098501E-2</v>
      </c>
      <c r="E27" s="167">
        <v>2.1453074377443301E-2</v>
      </c>
    </row>
    <row r="28" spans="1:5" ht="12.75" x14ac:dyDescent="0.2">
      <c r="A28" s="97">
        <v>9</v>
      </c>
      <c r="B28" s="86" t="s">
        <v>699</v>
      </c>
      <c r="C28" s="87" t="s">
        <v>120</v>
      </c>
      <c r="D28" s="167">
        <v>0.72625650896788496</v>
      </c>
      <c r="E28" s="167">
        <v>1.57555786238721</v>
      </c>
    </row>
    <row r="29" spans="1:5" ht="51" x14ac:dyDescent="0.2">
      <c r="A29" s="97">
        <v>10</v>
      </c>
      <c r="B29" s="86" t="s">
        <v>616</v>
      </c>
      <c r="C29" s="87" t="s">
        <v>581</v>
      </c>
      <c r="D29" s="89"/>
      <c r="E29" s="89"/>
    </row>
    <row r="30" spans="1:5" s="125" customFormat="1" ht="25.5" x14ac:dyDescent="0.2">
      <c r="A30" s="49" t="s">
        <v>22</v>
      </c>
      <c r="B30" s="84" t="s">
        <v>121</v>
      </c>
      <c r="C30" s="85" t="s">
        <v>122</v>
      </c>
      <c r="D30" s="88"/>
      <c r="E30" s="88"/>
    </row>
    <row r="31" spans="1:5" ht="38.25" x14ac:dyDescent="0.2">
      <c r="A31" s="207">
        <v>1</v>
      </c>
      <c r="B31" s="86" t="s">
        <v>123</v>
      </c>
      <c r="C31" s="87" t="s">
        <v>124</v>
      </c>
      <c r="D31" s="98">
        <v>175968099400</v>
      </c>
      <c r="E31" s="98">
        <v>186252164400</v>
      </c>
    </row>
    <row r="32" spans="1:5" ht="25.5" x14ac:dyDescent="0.2">
      <c r="A32" s="208"/>
      <c r="B32" s="86" t="s">
        <v>125</v>
      </c>
      <c r="C32" s="87" t="s">
        <v>126</v>
      </c>
      <c r="D32" s="98">
        <v>175968099400</v>
      </c>
      <c r="E32" s="98">
        <v>186252164400</v>
      </c>
    </row>
    <row r="33" spans="1:5" ht="38.25" x14ac:dyDescent="0.2">
      <c r="A33" s="209"/>
      <c r="B33" s="86" t="s">
        <v>617</v>
      </c>
      <c r="C33" s="87" t="s">
        <v>127</v>
      </c>
      <c r="D33" s="89">
        <v>17596809.940000001</v>
      </c>
      <c r="E33" s="89">
        <v>18625216.440000001</v>
      </c>
    </row>
    <row r="34" spans="1:5" ht="38.25" x14ac:dyDescent="0.2">
      <c r="A34" s="206">
        <v>2</v>
      </c>
      <c r="B34" s="86" t="s">
        <v>128</v>
      </c>
      <c r="C34" s="87" t="s">
        <v>129</v>
      </c>
      <c r="D34" s="98">
        <v>-10333940300</v>
      </c>
      <c r="E34" s="98">
        <v>-10284065000</v>
      </c>
    </row>
    <row r="35" spans="1:5" ht="25.5" x14ac:dyDescent="0.2">
      <c r="A35" s="206"/>
      <c r="B35" s="86" t="s">
        <v>130</v>
      </c>
      <c r="C35" s="87" t="s">
        <v>618</v>
      </c>
      <c r="D35" s="89">
        <v>-1033394.03</v>
      </c>
      <c r="E35" s="89">
        <v>-1028406.5</v>
      </c>
    </row>
    <row r="36" spans="1:5" ht="25.5" x14ac:dyDescent="0.2">
      <c r="A36" s="206"/>
      <c r="B36" s="86" t="s">
        <v>131</v>
      </c>
      <c r="C36" s="87" t="s">
        <v>619</v>
      </c>
      <c r="D36" s="98">
        <v>-10333940300</v>
      </c>
      <c r="E36" s="98">
        <v>-10284065000</v>
      </c>
    </row>
    <row r="37" spans="1:5" ht="25.5" x14ac:dyDescent="0.2">
      <c r="A37" s="206"/>
      <c r="B37" s="86" t="s">
        <v>620</v>
      </c>
      <c r="C37" s="87" t="s">
        <v>132</v>
      </c>
      <c r="D37" s="89">
        <v>304129.37</v>
      </c>
      <c r="E37" s="89">
        <v>324013.95</v>
      </c>
    </row>
    <row r="38" spans="1:5" ht="25.5" x14ac:dyDescent="0.2">
      <c r="A38" s="206"/>
      <c r="B38" s="86" t="s">
        <v>327</v>
      </c>
      <c r="C38" s="87" t="s">
        <v>133</v>
      </c>
      <c r="D38" s="98">
        <v>3041293700</v>
      </c>
      <c r="E38" s="98">
        <v>3240139500</v>
      </c>
    </row>
    <row r="39" spans="1:5" ht="25.5" x14ac:dyDescent="0.2">
      <c r="A39" s="206"/>
      <c r="B39" s="86" t="s">
        <v>642</v>
      </c>
      <c r="C39" s="87" t="s">
        <v>134</v>
      </c>
      <c r="D39" s="89">
        <v>-1337523.3999999999</v>
      </c>
      <c r="E39" s="89">
        <v>-1352420.45</v>
      </c>
    </row>
    <row r="40" spans="1:5" ht="38.25" x14ac:dyDescent="0.2">
      <c r="A40" s="206"/>
      <c r="B40" s="86" t="s">
        <v>328</v>
      </c>
      <c r="C40" s="87" t="s">
        <v>135</v>
      </c>
      <c r="D40" s="98">
        <v>-13375234000</v>
      </c>
      <c r="E40" s="98">
        <v>-13524204500</v>
      </c>
    </row>
    <row r="41" spans="1:5" ht="25.5" x14ac:dyDescent="0.2">
      <c r="A41" s="206">
        <v>3</v>
      </c>
      <c r="B41" s="86" t="s">
        <v>329</v>
      </c>
      <c r="C41" s="87" t="s">
        <v>136</v>
      </c>
      <c r="D41" s="98">
        <v>165634159100</v>
      </c>
      <c r="E41" s="98">
        <v>175968099400</v>
      </c>
    </row>
    <row r="42" spans="1:5" ht="38.25" x14ac:dyDescent="0.2">
      <c r="A42" s="206"/>
      <c r="B42" s="86" t="s">
        <v>621</v>
      </c>
      <c r="C42" s="87" t="s">
        <v>137</v>
      </c>
      <c r="D42" s="98">
        <v>165634159100</v>
      </c>
      <c r="E42" s="98">
        <v>175968099400</v>
      </c>
    </row>
    <row r="43" spans="1:5" ht="25.5" x14ac:dyDescent="0.2">
      <c r="A43" s="206"/>
      <c r="B43" s="86" t="s">
        <v>622</v>
      </c>
      <c r="C43" s="87" t="s">
        <v>138</v>
      </c>
      <c r="D43" s="89">
        <v>16563415.91</v>
      </c>
      <c r="E43" s="89">
        <v>17596809.940000001</v>
      </c>
    </row>
    <row r="44" spans="1:5" ht="51" x14ac:dyDescent="0.2">
      <c r="A44" s="97">
        <v>4</v>
      </c>
      <c r="B44" s="86" t="s">
        <v>139</v>
      </c>
      <c r="C44" s="87" t="s">
        <v>140</v>
      </c>
      <c r="D44" s="167">
        <v>4.9063369803409101E-4</v>
      </c>
      <c r="E44" s="167">
        <v>4.6182063838327701E-4</v>
      </c>
    </row>
    <row r="45" spans="1:5" ht="25.5" x14ac:dyDescent="0.2">
      <c r="A45" s="97">
        <v>5</v>
      </c>
      <c r="B45" s="86" t="s">
        <v>141</v>
      </c>
      <c r="C45" s="87" t="s">
        <v>142</v>
      </c>
      <c r="D45" s="167">
        <v>0.21160000000000001</v>
      </c>
      <c r="E45" s="167">
        <v>0.20250000000000001</v>
      </c>
    </row>
    <row r="46" spans="1:5" ht="25.5" x14ac:dyDescent="0.2">
      <c r="A46" s="97">
        <v>6</v>
      </c>
      <c r="B46" s="86" t="s">
        <v>143</v>
      </c>
      <c r="C46" s="87" t="s">
        <v>144</v>
      </c>
      <c r="D46" s="167">
        <v>4.6600000000000003E-2</v>
      </c>
      <c r="E46" s="167">
        <v>4.3900000000000002E-2</v>
      </c>
    </row>
    <row r="47" spans="1:5" ht="25.5" x14ac:dyDescent="0.2">
      <c r="A47" s="97">
        <v>7</v>
      </c>
      <c r="B47" s="86" t="s">
        <v>145</v>
      </c>
      <c r="C47" s="87" t="s">
        <v>146</v>
      </c>
      <c r="D47" s="98">
        <v>10697</v>
      </c>
      <c r="E47" s="98">
        <v>10812</v>
      </c>
    </row>
    <row r="48" spans="1:5" ht="25.5" x14ac:dyDescent="0.2">
      <c r="A48" s="97">
        <v>8</v>
      </c>
      <c r="B48" s="86" t="s">
        <v>330</v>
      </c>
      <c r="C48" s="87" t="s">
        <v>147</v>
      </c>
      <c r="D48" s="89">
        <v>16768.28</v>
      </c>
      <c r="E48" s="89">
        <v>17040.54</v>
      </c>
    </row>
    <row r="49" spans="1:5" ht="38.25" x14ac:dyDescent="0.2">
      <c r="A49" s="97">
        <v>9</v>
      </c>
      <c r="B49" s="86" t="s">
        <v>623</v>
      </c>
      <c r="C49" s="87" t="s">
        <v>582</v>
      </c>
      <c r="D49" s="89"/>
      <c r="E49" s="89"/>
    </row>
    <row r="50" spans="1:5" ht="31.5" customHeight="1" x14ac:dyDescent="0.2">
      <c r="A50" s="205" t="s">
        <v>693</v>
      </c>
      <c r="B50" s="190"/>
      <c r="C50" s="190"/>
      <c r="D50" s="190"/>
      <c r="E50" s="190"/>
    </row>
    <row r="51" spans="1:5" ht="95.25" customHeight="1" x14ac:dyDescent="0.2">
      <c r="A51" s="205" t="s">
        <v>694</v>
      </c>
      <c r="B51" s="190"/>
      <c r="C51" s="190"/>
      <c r="D51" s="190"/>
      <c r="E51" s="190"/>
    </row>
    <row r="52" spans="1:5" ht="12.75" x14ac:dyDescent="0.2">
      <c r="A52" s="24" t="str">
        <f>TONGQUAN!C16</f>
        <v>Đại diện có thẩm quyền của Ngân hàng giám sát</v>
      </c>
      <c r="D52" s="24" t="str">
        <f>TONGQUAN!F16</f>
        <v>Đại diện có thẩm quyền của Công ty quản lý Quỹ</v>
      </c>
    </row>
    <row r="53" spans="1:5" s="124"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3"/>
      <c r="B62" s="33"/>
      <c r="D62" s="33"/>
      <c r="E62" s="33"/>
    </row>
    <row r="63" spans="1:5" ht="12.75" x14ac:dyDescent="0.2">
      <c r="A63" s="24" t="str">
        <f>TONGQUAN!C19</f>
        <v>Ngân hàng TNHH MTV Standard Chartered (Việt Nam)</v>
      </c>
      <c r="D63" s="24" t="str">
        <f>TONGQUAN!F19</f>
        <v>Công ty Cổ phần Quản lý Quỹ Kỹ Thương</v>
      </c>
    </row>
    <row r="64" spans="1:5" ht="12.75" x14ac:dyDescent="0.2">
      <c r="A64" s="24" t="str">
        <f>TONGQUAN!C20</f>
        <v>Vũ Quang Phan</v>
      </c>
      <c r="D64" s="24" t="str">
        <f>TONGQUAN!F20</f>
        <v>Phí Tuấn Thành</v>
      </c>
    </row>
    <row r="65" spans="1:4" ht="12.75" x14ac:dyDescent="0.2">
      <c r="A65" s="12" t="str">
        <f>TONGQUAN!C21</f>
        <v>Phó phòng Dịch vụ nghiệp vụ giám sát Quỹ</v>
      </c>
      <c r="D65" s="12"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111" zoomScale="60" zoomScaleNormal="100" workbookViewId="0">
      <selection activeCell="E130" sqref="E130"/>
    </sheetView>
  </sheetViews>
  <sheetFormatPr defaultColWidth="8.7109375" defaultRowHeight="12.75" x14ac:dyDescent="0.2"/>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28"/>
  </cols>
  <sheetData>
    <row r="1" spans="1:6" ht="65.25" customHeight="1" x14ac:dyDescent="0.2">
      <c r="A1" s="191" t="s">
        <v>695</v>
      </c>
      <c r="B1" s="191"/>
      <c r="C1" s="191"/>
      <c r="D1" s="191"/>
      <c r="E1" s="191"/>
      <c r="F1" s="191"/>
    </row>
    <row r="2" spans="1:6" ht="64.5" customHeight="1" x14ac:dyDescent="0.2">
      <c r="A2" s="192" t="s">
        <v>696</v>
      </c>
      <c r="B2" s="192"/>
      <c r="C2" s="192"/>
      <c r="D2" s="192"/>
      <c r="E2" s="192"/>
      <c r="F2" s="192"/>
    </row>
    <row r="3" spans="1:6" ht="31.15" customHeight="1" x14ac:dyDescent="0.2">
      <c r="A3" s="193" t="s">
        <v>234</v>
      </c>
      <c r="B3" s="193"/>
      <c r="C3" s="193"/>
      <c r="D3" s="193"/>
      <c r="E3" s="193"/>
      <c r="F3" s="193"/>
    </row>
    <row r="4" spans="1:6" ht="6" customHeight="1" x14ac:dyDescent="0.2"/>
    <row r="5" spans="1:6" ht="16.899999999999999" customHeight="1" x14ac:dyDescent="0.2">
      <c r="A5" s="194" t="str">
        <f>TONGQUAN!C1</f>
        <v>Tại ngày 31 tháng 03 năm 2025
/ As at 31 Mar 2025</v>
      </c>
      <c r="B5" s="194"/>
      <c r="C5" s="194"/>
      <c r="D5" s="194"/>
      <c r="E5" s="194"/>
      <c r="F5" s="194"/>
    </row>
    <row r="6" spans="1:6" ht="16.899999999999999" customHeight="1" x14ac:dyDescent="0.2"/>
    <row r="7" spans="1:6" ht="16.899999999999999" customHeight="1" x14ac:dyDescent="0.2">
      <c r="A7" s="96" t="s">
        <v>2</v>
      </c>
      <c r="C7" s="185" t="str">
        <f>TONGQUAN!D5</f>
        <v>Công ty Cổ phần Quản lý Quỹ Kỹ Thương</v>
      </c>
      <c r="D7" s="185"/>
      <c r="E7" s="185"/>
      <c r="F7" s="185"/>
    </row>
    <row r="8" spans="1:6" ht="16.899999999999999" customHeight="1" x14ac:dyDescent="0.2">
      <c r="A8" s="12" t="s">
        <v>15</v>
      </c>
      <c r="C8" s="205" t="str">
        <f>TONGQUAN!D6</f>
        <v>Techcom Capital Joint Stock Company</v>
      </c>
      <c r="D8" s="205"/>
      <c r="E8" s="205"/>
      <c r="F8" s="205"/>
    </row>
    <row r="9" spans="1:6" ht="16.899999999999999" customHeight="1" x14ac:dyDescent="0.2">
      <c r="A9" s="96" t="s">
        <v>3</v>
      </c>
      <c r="C9" s="185" t="str">
        <f>TONGQUAN!D7</f>
        <v>Ngân hàng TNHH Một thành viên Standard Chartered (Việt Nam)</v>
      </c>
      <c r="D9" s="185"/>
      <c r="E9" s="185"/>
      <c r="F9" s="185"/>
    </row>
    <row r="10" spans="1:6" ht="16.899999999999999" customHeight="1" x14ac:dyDescent="0.2">
      <c r="A10" s="12" t="s">
        <v>4</v>
      </c>
      <c r="C10" s="205" t="str">
        <f>TONGQUAN!D8</f>
        <v>Standard Chartered Bank (Vietnam) Limited</v>
      </c>
      <c r="D10" s="205"/>
      <c r="E10" s="205"/>
      <c r="F10" s="205"/>
    </row>
    <row r="11" spans="1:6" ht="16.899999999999999" customHeight="1" x14ac:dyDescent="0.2">
      <c r="A11" s="96" t="s">
        <v>5</v>
      </c>
      <c r="C11" s="185" t="str">
        <f>TONGQUAN!D9</f>
        <v>Quỹ Đầu tư Cổ phiếu Techcom</v>
      </c>
      <c r="D11" s="185"/>
      <c r="E11" s="185"/>
      <c r="F11" s="185"/>
    </row>
    <row r="12" spans="1:6" ht="16.899999999999999" customHeight="1" x14ac:dyDescent="0.2">
      <c r="A12" s="12" t="s">
        <v>6</v>
      </c>
      <c r="C12" s="205" t="str">
        <f>TONGQUAN!D10</f>
        <v>Techcom Equity Fund (TCEF1)</v>
      </c>
      <c r="D12" s="205"/>
      <c r="E12" s="205"/>
      <c r="F12" s="205"/>
    </row>
    <row r="13" spans="1:6" ht="16.899999999999999" customHeight="1" x14ac:dyDescent="0.2">
      <c r="A13" s="96" t="s">
        <v>7</v>
      </c>
      <c r="C13" s="185" t="str">
        <f>TONGQUAN!D11</f>
        <v>Ngày 02 tháng 04 năm 2025</v>
      </c>
      <c r="D13" s="185"/>
      <c r="E13" s="185"/>
      <c r="F13" s="185"/>
    </row>
    <row r="14" spans="1:6" ht="16.899999999999999" customHeight="1" x14ac:dyDescent="0.2">
      <c r="A14" s="12" t="s">
        <v>8</v>
      </c>
      <c r="C14" s="205" t="str">
        <f>TONGQUAN!D12</f>
        <v>02 Apr 2025</v>
      </c>
      <c r="D14" s="205"/>
      <c r="E14" s="205"/>
      <c r="F14" s="205"/>
    </row>
    <row r="15" spans="1:6" ht="16.899999999999999" customHeight="1" x14ac:dyDescent="0.2"/>
    <row r="16" spans="1:6" ht="46.9" customHeight="1" x14ac:dyDescent="0.2">
      <c r="A16" s="29" t="s">
        <v>235</v>
      </c>
      <c r="B16" s="29" t="s">
        <v>149</v>
      </c>
      <c r="C16" s="29" t="s">
        <v>150</v>
      </c>
      <c r="D16" s="29" t="s">
        <v>151</v>
      </c>
      <c r="E16" s="29" t="str">
        <f>BCTaiSan_06027!D18</f>
        <v>Ngày 31 tháng 03 năm 2025
 As at 31 Mar 2025</v>
      </c>
      <c r="F16" s="29" t="str">
        <f>BCTaiSan_06027!E18</f>
        <v>Ngày 28 tháng 02 năm 2025
 As at 28 Feb 2025</v>
      </c>
    </row>
    <row r="17" spans="1:7" ht="25.5" x14ac:dyDescent="0.2">
      <c r="A17" s="13" t="s">
        <v>16</v>
      </c>
      <c r="B17" s="153" t="s">
        <v>381</v>
      </c>
      <c r="C17" s="154" t="s">
        <v>16</v>
      </c>
      <c r="D17" s="21"/>
      <c r="E17" s="21"/>
      <c r="F17" s="21"/>
    </row>
    <row r="18" spans="1:7" ht="25.5" x14ac:dyDescent="0.2">
      <c r="A18" s="155" t="s">
        <v>382</v>
      </c>
      <c r="B18" s="156" t="s">
        <v>383</v>
      </c>
      <c r="C18" s="157" t="s">
        <v>384</v>
      </c>
      <c r="D18" s="155"/>
      <c r="E18" s="158">
        <v>14179564428</v>
      </c>
      <c r="F18" s="158">
        <v>15976085960</v>
      </c>
    </row>
    <row r="19" spans="1:7" ht="25.5" x14ac:dyDescent="0.2">
      <c r="A19" s="155" t="s">
        <v>385</v>
      </c>
      <c r="B19" s="156" t="s">
        <v>386</v>
      </c>
      <c r="C19" s="157" t="s">
        <v>387</v>
      </c>
      <c r="D19" s="155"/>
      <c r="E19" s="158">
        <v>14179564428</v>
      </c>
      <c r="F19" s="158">
        <v>15976085960</v>
      </c>
    </row>
    <row r="20" spans="1:7" s="51" customFormat="1" ht="25.5" x14ac:dyDescent="0.2">
      <c r="A20" s="155" t="s">
        <v>388</v>
      </c>
      <c r="B20" s="159" t="s">
        <v>389</v>
      </c>
      <c r="C20" s="160" t="s">
        <v>390</v>
      </c>
      <c r="D20" s="155"/>
      <c r="E20" s="158">
        <v>10000</v>
      </c>
      <c r="F20" s="158">
        <v>10250000</v>
      </c>
      <c r="G20" s="50"/>
    </row>
    <row r="21" spans="1:7" s="51" customFormat="1" ht="25.5" x14ac:dyDescent="0.2">
      <c r="A21" s="155" t="s">
        <v>388</v>
      </c>
      <c r="B21" s="159" t="s">
        <v>717</v>
      </c>
      <c r="C21" s="160" t="s">
        <v>391</v>
      </c>
      <c r="D21" s="155"/>
      <c r="E21" s="158">
        <v>30403679</v>
      </c>
      <c r="F21" s="158">
        <v>14641530</v>
      </c>
      <c r="G21" s="50"/>
    </row>
    <row r="22" spans="1:7" s="51" customFormat="1" ht="25.5" x14ac:dyDescent="0.2">
      <c r="A22" s="155" t="s">
        <v>388</v>
      </c>
      <c r="B22" s="159" t="s">
        <v>392</v>
      </c>
      <c r="C22" s="160" t="s">
        <v>393</v>
      </c>
      <c r="D22" s="155"/>
      <c r="E22" s="158">
        <v>14149150749</v>
      </c>
      <c r="F22" s="158">
        <v>15951194430</v>
      </c>
      <c r="G22" s="50"/>
    </row>
    <row r="23" spans="1:7" ht="25.5" x14ac:dyDescent="0.2">
      <c r="A23" s="155" t="s">
        <v>388</v>
      </c>
      <c r="B23" s="159" t="s">
        <v>21</v>
      </c>
      <c r="C23" s="160" t="s">
        <v>394</v>
      </c>
      <c r="D23" s="155"/>
      <c r="E23" s="158">
        <v>0</v>
      </c>
      <c r="F23" s="158">
        <v>0</v>
      </c>
    </row>
    <row r="24" spans="1:7" ht="25.5" x14ac:dyDescent="0.2">
      <c r="A24" s="155" t="s">
        <v>395</v>
      </c>
      <c r="B24" s="156" t="s">
        <v>718</v>
      </c>
      <c r="C24" s="157" t="s">
        <v>396</v>
      </c>
      <c r="D24" s="155"/>
      <c r="E24" s="158">
        <v>0</v>
      </c>
      <c r="F24" s="158">
        <v>0</v>
      </c>
    </row>
    <row r="25" spans="1:7" ht="25.5" x14ac:dyDescent="0.2">
      <c r="A25" s="155" t="s">
        <v>397</v>
      </c>
      <c r="B25" s="156" t="s">
        <v>398</v>
      </c>
      <c r="C25" s="157" t="s">
        <v>399</v>
      </c>
      <c r="D25" s="155"/>
      <c r="E25" s="158">
        <v>264987046500</v>
      </c>
      <c r="F25" s="158">
        <v>288525829100</v>
      </c>
    </row>
    <row r="26" spans="1:7" ht="25.5" x14ac:dyDescent="0.2">
      <c r="A26" s="155" t="s">
        <v>400</v>
      </c>
      <c r="B26" s="156" t="s">
        <v>401</v>
      </c>
      <c r="C26" s="157" t="s">
        <v>402</v>
      </c>
      <c r="D26" s="155"/>
      <c r="E26" s="158">
        <v>264987046500</v>
      </c>
      <c r="F26" s="158">
        <v>288525829100</v>
      </c>
    </row>
    <row r="27" spans="1:7" ht="25.5" x14ac:dyDescent="0.2">
      <c r="A27" s="155" t="s">
        <v>388</v>
      </c>
      <c r="B27" s="159" t="s">
        <v>700</v>
      </c>
      <c r="C27" s="160" t="s">
        <v>403</v>
      </c>
      <c r="D27" s="155"/>
      <c r="E27" s="158">
        <v>264987046500</v>
      </c>
      <c r="F27" s="158">
        <v>288525829100</v>
      </c>
    </row>
    <row r="28" spans="1:7" ht="25.5" x14ac:dyDescent="0.2">
      <c r="A28" s="155" t="s">
        <v>388</v>
      </c>
      <c r="B28" s="159" t="s">
        <v>701</v>
      </c>
      <c r="C28" s="160" t="s">
        <v>404</v>
      </c>
      <c r="D28" s="155"/>
      <c r="E28" s="158">
        <v>0</v>
      </c>
      <c r="F28" s="158">
        <v>0</v>
      </c>
    </row>
    <row r="29" spans="1:7" ht="25.5" x14ac:dyDescent="0.2">
      <c r="A29" s="155" t="s">
        <v>388</v>
      </c>
      <c r="B29" s="159" t="s">
        <v>405</v>
      </c>
      <c r="C29" s="160" t="s">
        <v>406</v>
      </c>
      <c r="D29" s="155"/>
      <c r="E29" s="158">
        <v>0</v>
      </c>
      <c r="F29" s="158">
        <v>0</v>
      </c>
    </row>
    <row r="30" spans="1:7" ht="25.5" x14ac:dyDescent="0.2">
      <c r="A30" s="155" t="s">
        <v>388</v>
      </c>
      <c r="B30" s="159" t="s">
        <v>407</v>
      </c>
      <c r="C30" s="160" t="s">
        <v>408</v>
      </c>
      <c r="D30" s="155"/>
      <c r="E30" s="158">
        <v>0</v>
      </c>
      <c r="F30" s="158">
        <v>0</v>
      </c>
    </row>
    <row r="31" spans="1:7" ht="25.5" x14ac:dyDescent="0.2">
      <c r="A31" s="155" t="s">
        <v>388</v>
      </c>
      <c r="B31" s="159" t="s">
        <v>706</v>
      </c>
      <c r="C31" s="160" t="s">
        <v>409</v>
      </c>
      <c r="D31" s="155"/>
      <c r="E31" s="158">
        <v>0</v>
      </c>
      <c r="F31" s="158">
        <v>0</v>
      </c>
    </row>
    <row r="32" spans="1:7" ht="25.5" x14ac:dyDescent="0.2">
      <c r="A32" s="155" t="s">
        <v>388</v>
      </c>
      <c r="B32" s="159" t="s">
        <v>368</v>
      </c>
      <c r="C32" s="160" t="s">
        <v>410</v>
      </c>
      <c r="D32" s="155"/>
      <c r="E32" s="158">
        <v>0</v>
      </c>
      <c r="F32" s="158">
        <v>0</v>
      </c>
    </row>
    <row r="33" spans="1:6" ht="25.5" x14ac:dyDescent="0.2">
      <c r="A33" s="155" t="s">
        <v>388</v>
      </c>
      <c r="B33" s="159" t="s">
        <v>369</v>
      </c>
      <c r="C33" s="160" t="s">
        <v>411</v>
      </c>
      <c r="D33" s="155"/>
      <c r="E33" s="158">
        <v>0</v>
      </c>
      <c r="F33" s="158">
        <v>0</v>
      </c>
    </row>
    <row r="34" spans="1:6" ht="25.5" x14ac:dyDescent="0.2">
      <c r="A34" s="155" t="s">
        <v>388</v>
      </c>
      <c r="B34" s="159" t="s">
        <v>370</v>
      </c>
      <c r="C34" s="160" t="s">
        <v>412</v>
      </c>
      <c r="D34" s="155"/>
      <c r="E34" s="158">
        <v>0</v>
      </c>
      <c r="F34" s="158">
        <v>0</v>
      </c>
    </row>
    <row r="35" spans="1:6" ht="25.5" x14ac:dyDescent="0.2">
      <c r="A35" s="155" t="s">
        <v>388</v>
      </c>
      <c r="B35" s="159" t="s">
        <v>413</v>
      </c>
      <c r="C35" s="160" t="s">
        <v>414</v>
      </c>
      <c r="D35" s="155"/>
      <c r="E35" s="158">
        <v>0</v>
      </c>
      <c r="F35" s="158">
        <v>0</v>
      </c>
    </row>
    <row r="36" spans="1:6" ht="25.5" x14ac:dyDescent="0.2">
      <c r="A36" s="155" t="s">
        <v>388</v>
      </c>
      <c r="B36" s="159" t="s">
        <v>371</v>
      </c>
      <c r="C36" s="160" t="s">
        <v>415</v>
      </c>
      <c r="D36" s="155"/>
      <c r="E36" s="158">
        <v>0</v>
      </c>
      <c r="F36" s="158">
        <v>0</v>
      </c>
    </row>
    <row r="37" spans="1:6" ht="25.5" x14ac:dyDescent="0.2">
      <c r="A37" s="155" t="s">
        <v>416</v>
      </c>
      <c r="B37" s="156" t="s">
        <v>417</v>
      </c>
      <c r="C37" s="157" t="s">
        <v>418</v>
      </c>
      <c r="D37" s="155"/>
      <c r="E37" s="158">
        <v>0</v>
      </c>
      <c r="F37" s="158">
        <v>0</v>
      </c>
    </row>
    <row r="38" spans="1:6" ht="25.5" x14ac:dyDescent="0.2">
      <c r="A38" s="155" t="s">
        <v>419</v>
      </c>
      <c r="B38" s="156" t="s">
        <v>420</v>
      </c>
      <c r="C38" s="157" t="s">
        <v>421</v>
      </c>
      <c r="D38" s="155"/>
      <c r="E38" s="158">
        <v>188500000</v>
      </c>
      <c r="F38" s="158">
        <v>2633801539</v>
      </c>
    </row>
    <row r="39" spans="1:6" ht="25.5" x14ac:dyDescent="0.2">
      <c r="A39" s="155" t="s">
        <v>422</v>
      </c>
      <c r="B39" s="156" t="s">
        <v>423</v>
      </c>
      <c r="C39" s="157" t="s">
        <v>424</v>
      </c>
      <c r="D39" s="155"/>
      <c r="E39" s="158">
        <v>0</v>
      </c>
      <c r="F39" s="158">
        <v>2445301539</v>
      </c>
    </row>
    <row r="40" spans="1:6" ht="25.5" x14ac:dyDescent="0.2">
      <c r="A40" s="155" t="s">
        <v>388</v>
      </c>
      <c r="B40" s="159" t="s">
        <v>425</v>
      </c>
      <c r="C40" s="160" t="s">
        <v>426</v>
      </c>
      <c r="D40" s="155"/>
      <c r="E40" s="158">
        <v>0</v>
      </c>
      <c r="F40" s="158">
        <v>0</v>
      </c>
    </row>
    <row r="41" spans="1:6" ht="25.5" x14ac:dyDescent="0.2">
      <c r="A41" s="155" t="s">
        <v>427</v>
      </c>
      <c r="B41" s="156" t="s">
        <v>428</v>
      </c>
      <c r="C41" s="157" t="s">
        <v>429</v>
      </c>
      <c r="D41" s="155"/>
      <c r="E41" s="158">
        <v>188500000</v>
      </c>
      <c r="F41" s="158">
        <v>188500000</v>
      </c>
    </row>
    <row r="42" spans="1:6" ht="25.5" x14ac:dyDescent="0.2">
      <c r="A42" s="155" t="s">
        <v>430</v>
      </c>
      <c r="B42" s="156" t="s">
        <v>431</v>
      </c>
      <c r="C42" s="157" t="s">
        <v>432</v>
      </c>
      <c r="D42" s="155"/>
      <c r="E42" s="158">
        <v>0</v>
      </c>
      <c r="F42" s="158">
        <v>0</v>
      </c>
    </row>
    <row r="43" spans="1:6" ht="25.5" x14ac:dyDescent="0.2">
      <c r="A43" s="155" t="s">
        <v>388</v>
      </c>
      <c r="B43" s="159" t="s">
        <v>372</v>
      </c>
      <c r="C43" s="160" t="s">
        <v>433</v>
      </c>
      <c r="D43" s="155"/>
      <c r="E43" s="158">
        <v>0</v>
      </c>
      <c r="F43" s="158">
        <v>0</v>
      </c>
    </row>
    <row r="44" spans="1:6" ht="25.5" x14ac:dyDescent="0.2">
      <c r="A44" s="155" t="s">
        <v>388</v>
      </c>
      <c r="B44" s="159" t="s">
        <v>373</v>
      </c>
      <c r="C44" s="160" t="s">
        <v>434</v>
      </c>
      <c r="D44" s="155"/>
      <c r="E44" s="158">
        <v>0</v>
      </c>
      <c r="F44" s="158">
        <v>0</v>
      </c>
    </row>
    <row r="45" spans="1:6" ht="25.5" x14ac:dyDescent="0.2">
      <c r="A45" s="155" t="s">
        <v>388</v>
      </c>
      <c r="B45" s="159" t="s">
        <v>719</v>
      </c>
      <c r="C45" s="160" t="s">
        <v>435</v>
      </c>
      <c r="D45" s="155"/>
      <c r="E45" s="158">
        <v>0</v>
      </c>
      <c r="F45" s="158">
        <v>0</v>
      </c>
    </row>
    <row r="46" spans="1:6" ht="25.5" x14ac:dyDescent="0.2">
      <c r="A46" s="155" t="s">
        <v>388</v>
      </c>
      <c r="B46" s="159" t="s">
        <v>436</v>
      </c>
      <c r="C46" s="160" t="s">
        <v>437</v>
      </c>
      <c r="D46" s="155"/>
      <c r="E46" s="158">
        <v>0</v>
      </c>
      <c r="F46" s="158">
        <v>0</v>
      </c>
    </row>
    <row r="47" spans="1:6" ht="25.5" x14ac:dyDescent="0.2">
      <c r="A47" s="155" t="s">
        <v>388</v>
      </c>
      <c r="B47" s="159" t="s">
        <v>720</v>
      </c>
      <c r="C47" s="160" t="s">
        <v>438</v>
      </c>
      <c r="D47" s="155"/>
      <c r="E47" s="158">
        <v>0</v>
      </c>
      <c r="F47" s="158">
        <v>0</v>
      </c>
    </row>
    <row r="48" spans="1:6" ht="25.5" x14ac:dyDescent="0.2">
      <c r="A48" s="155" t="s">
        <v>388</v>
      </c>
      <c r="B48" s="156" t="s">
        <v>439</v>
      </c>
      <c r="C48" s="157" t="s">
        <v>440</v>
      </c>
      <c r="D48" s="155"/>
      <c r="E48" s="158">
        <v>0</v>
      </c>
      <c r="F48" s="158">
        <v>0</v>
      </c>
    </row>
    <row r="49" spans="1:7" ht="25.5" x14ac:dyDescent="0.2">
      <c r="A49" s="155" t="s">
        <v>441</v>
      </c>
      <c r="B49" s="156" t="s">
        <v>442</v>
      </c>
      <c r="C49" s="157" t="s">
        <v>443</v>
      </c>
      <c r="D49" s="155"/>
      <c r="E49" s="158">
        <v>188500000</v>
      </c>
      <c r="F49" s="158">
        <v>188500000</v>
      </c>
    </row>
    <row r="50" spans="1:7" ht="25.5" x14ac:dyDescent="0.2">
      <c r="A50" s="155" t="s">
        <v>388</v>
      </c>
      <c r="B50" s="159" t="s">
        <v>444</v>
      </c>
      <c r="C50" s="160" t="s">
        <v>445</v>
      </c>
      <c r="D50" s="155"/>
      <c r="E50" s="158">
        <v>188500000</v>
      </c>
      <c r="F50" s="158">
        <v>188500000</v>
      </c>
    </row>
    <row r="51" spans="1:7" ht="25.5" x14ac:dyDescent="0.2">
      <c r="A51" s="155" t="s">
        <v>388</v>
      </c>
      <c r="B51" s="159" t="s">
        <v>446</v>
      </c>
      <c r="C51" s="160" t="s">
        <v>447</v>
      </c>
      <c r="D51" s="155"/>
      <c r="E51" s="158">
        <v>0</v>
      </c>
      <c r="F51" s="158">
        <v>0</v>
      </c>
    </row>
    <row r="52" spans="1:7" ht="25.5" x14ac:dyDescent="0.2">
      <c r="A52" s="155" t="s">
        <v>388</v>
      </c>
      <c r="B52" s="159" t="s">
        <v>721</v>
      </c>
      <c r="C52" s="160" t="s">
        <v>448</v>
      </c>
      <c r="D52" s="155"/>
      <c r="E52" s="158">
        <v>0</v>
      </c>
      <c r="F52" s="158">
        <v>0</v>
      </c>
    </row>
    <row r="53" spans="1:7" ht="25.5" x14ac:dyDescent="0.2">
      <c r="A53" s="155" t="s">
        <v>388</v>
      </c>
      <c r="B53" s="159" t="s">
        <v>449</v>
      </c>
      <c r="C53" s="160" t="s">
        <v>450</v>
      </c>
      <c r="D53" s="155"/>
      <c r="E53" s="158">
        <v>0</v>
      </c>
      <c r="F53" s="158">
        <v>0</v>
      </c>
    </row>
    <row r="54" spans="1:7" ht="25.5" x14ac:dyDescent="0.2">
      <c r="A54" s="155" t="s">
        <v>388</v>
      </c>
      <c r="B54" s="159" t="s">
        <v>722</v>
      </c>
      <c r="C54" s="160" t="s">
        <v>451</v>
      </c>
      <c r="D54" s="155"/>
      <c r="E54" s="158">
        <v>0</v>
      </c>
      <c r="F54" s="158">
        <v>0</v>
      </c>
    </row>
    <row r="55" spans="1:7" ht="25.5" x14ac:dyDescent="0.2">
      <c r="A55" s="155" t="s">
        <v>388</v>
      </c>
      <c r="B55" s="159" t="s">
        <v>452</v>
      </c>
      <c r="C55" s="160" t="s">
        <v>453</v>
      </c>
      <c r="D55" s="155"/>
      <c r="E55" s="158">
        <v>0</v>
      </c>
      <c r="F55" s="158">
        <v>0</v>
      </c>
    </row>
    <row r="56" spans="1:7" ht="25.5" x14ac:dyDescent="0.2">
      <c r="A56" s="155" t="s">
        <v>454</v>
      </c>
      <c r="B56" s="156" t="s">
        <v>455</v>
      </c>
      <c r="C56" s="157" t="s">
        <v>456</v>
      </c>
      <c r="D56" s="155"/>
      <c r="E56" s="158">
        <v>0</v>
      </c>
      <c r="F56" s="158">
        <v>0</v>
      </c>
    </row>
    <row r="57" spans="1:7" s="51" customFormat="1" ht="25.5" x14ac:dyDescent="0.2">
      <c r="A57" s="155" t="s">
        <v>388</v>
      </c>
      <c r="B57" s="159" t="s">
        <v>457</v>
      </c>
      <c r="C57" s="160" t="s">
        <v>458</v>
      </c>
      <c r="D57" s="155"/>
      <c r="E57" s="158">
        <v>0</v>
      </c>
      <c r="F57" s="158">
        <v>0</v>
      </c>
      <c r="G57" s="50"/>
    </row>
    <row r="58" spans="1:7" ht="25.5" x14ac:dyDescent="0.2">
      <c r="A58" s="155" t="s">
        <v>388</v>
      </c>
      <c r="B58" s="159" t="s">
        <v>459</v>
      </c>
      <c r="C58" s="160" t="s">
        <v>460</v>
      </c>
      <c r="D58" s="155"/>
      <c r="E58" s="158">
        <v>0</v>
      </c>
      <c r="F58" s="158">
        <v>0</v>
      </c>
    </row>
    <row r="59" spans="1:7" ht="25.5" x14ac:dyDescent="0.2">
      <c r="A59" s="155" t="s">
        <v>388</v>
      </c>
      <c r="B59" s="159" t="s">
        <v>461</v>
      </c>
      <c r="C59" s="160" t="s">
        <v>462</v>
      </c>
      <c r="D59" s="155"/>
      <c r="E59" s="158">
        <v>0</v>
      </c>
      <c r="F59" s="158">
        <v>0</v>
      </c>
    </row>
    <row r="60" spans="1:7" ht="25.5" x14ac:dyDescent="0.2">
      <c r="A60" s="155" t="s">
        <v>463</v>
      </c>
      <c r="B60" s="156" t="s">
        <v>464</v>
      </c>
      <c r="C60" s="157" t="s">
        <v>465</v>
      </c>
      <c r="D60" s="155"/>
      <c r="E60" s="158">
        <v>0</v>
      </c>
      <c r="F60" s="158">
        <v>0</v>
      </c>
    </row>
    <row r="61" spans="1:7" ht="25.5" x14ac:dyDescent="0.2">
      <c r="A61" s="13" t="s">
        <v>388</v>
      </c>
      <c r="B61" s="153" t="s">
        <v>374</v>
      </c>
      <c r="C61" s="154" t="s">
        <v>466</v>
      </c>
      <c r="D61" s="21"/>
      <c r="E61" s="21">
        <v>279355110928</v>
      </c>
      <c r="F61" s="21">
        <v>307135716599</v>
      </c>
    </row>
    <row r="62" spans="1:7" ht="25.5" x14ac:dyDescent="0.2">
      <c r="A62" s="13" t="s">
        <v>22</v>
      </c>
      <c r="B62" s="153" t="s">
        <v>467</v>
      </c>
      <c r="C62" s="154" t="s">
        <v>22</v>
      </c>
      <c r="D62" s="21"/>
      <c r="E62" s="21"/>
      <c r="F62" s="21"/>
    </row>
    <row r="63" spans="1:7" ht="25.5" x14ac:dyDescent="0.2">
      <c r="A63" s="155" t="s">
        <v>382</v>
      </c>
      <c r="B63" s="156" t="s">
        <v>468</v>
      </c>
      <c r="C63" s="157" t="s">
        <v>469</v>
      </c>
      <c r="D63" s="155"/>
      <c r="E63" s="158">
        <v>0</v>
      </c>
      <c r="F63" s="158">
        <v>0</v>
      </c>
    </row>
    <row r="64" spans="1:7" ht="25.5" x14ac:dyDescent="0.2">
      <c r="A64" s="155" t="s">
        <v>388</v>
      </c>
      <c r="B64" s="159" t="s">
        <v>470</v>
      </c>
      <c r="C64" s="160" t="s">
        <v>471</v>
      </c>
      <c r="D64" s="155"/>
      <c r="E64" s="158">
        <v>0</v>
      </c>
      <c r="F64" s="158">
        <v>0</v>
      </c>
    </row>
    <row r="65" spans="1:6" ht="25.5" x14ac:dyDescent="0.2">
      <c r="A65" s="155" t="s">
        <v>388</v>
      </c>
      <c r="B65" s="159" t="s">
        <v>472</v>
      </c>
      <c r="C65" s="160" t="s">
        <v>473</v>
      </c>
      <c r="D65" s="155"/>
      <c r="E65" s="158">
        <v>0</v>
      </c>
      <c r="F65" s="158">
        <v>0</v>
      </c>
    </row>
    <row r="66" spans="1:6" ht="25.5" x14ac:dyDescent="0.2">
      <c r="A66" s="155" t="s">
        <v>397</v>
      </c>
      <c r="B66" s="156" t="s">
        <v>474</v>
      </c>
      <c r="C66" s="157" t="s">
        <v>475</v>
      </c>
      <c r="D66" s="155"/>
      <c r="E66" s="158">
        <v>0</v>
      </c>
      <c r="F66" s="158">
        <v>4366139400</v>
      </c>
    </row>
    <row r="67" spans="1:6" ht="25.5" x14ac:dyDescent="0.2">
      <c r="A67" s="155" t="s">
        <v>419</v>
      </c>
      <c r="B67" s="156" t="s">
        <v>476</v>
      </c>
      <c r="C67" s="157" t="s">
        <v>477</v>
      </c>
      <c r="D67" s="155"/>
      <c r="E67" s="158">
        <v>105437738</v>
      </c>
      <c r="F67" s="158">
        <v>87084359</v>
      </c>
    </row>
    <row r="68" spans="1:6" ht="25.5" x14ac:dyDescent="0.2">
      <c r="A68" s="155" t="s">
        <v>388</v>
      </c>
      <c r="B68" s="159" t="s">
        <v>478</v>
      </c>
      <c r="C68" s="160" t="s">
        <v>479</v>
      </c>
      <c r="D68" s="155"/>
      <c r="E68" s="158">
        <v>0</v>
      </c>
      <c r="F68" s="158">
        <v>0</v>
      </c>
    </row>
    <row r="69" spans="1:6" ht="25.5" x14ac:dyDescent="0.2">
      <c r="A69" s="155" t="s">
        <v>388</v>
      </c>
      <c r="B69" s="159" t="s">
        <v>480</v>
      </c>
      <c r="C69" s="160" t="s">
        <v>481</v>
      </c>
      <c r="D69" s="155"/>
      <c r="E69" s="158">
        <v>105437738</v>
      </c>
      <c r="F69" s="158">
        <v>87084359</v>
      </c>
    </row>
    <row r="70" spans="1:6" ht="25.5" x14ac:dyDescent="0.2">
      <c r="A70" s="155" t="s">
        <v>482</v>
      </c>
      <c r="B70" s="156" t="s">
        <v>483</v>
      </c>
      <c r="C70" s="157" t="s">
        <v>484</v>
      </c>
      <c r="D70" s="155"/>
      <c r="E70" s="158">
        <v>22991721</v>
      </c>
      <c r="F70" s="158">
        <v>22751636</v>
      </c>
    </row>
    <row r="71" spans="1:6" ht="25.5" x14ac:dyDescent="0.2">
      <c r="A71" s="155" t="s">
        <v>485</v>
      </c>
      <c r="B71" s="156" t="s">
        <v>486</v>
      </c>
      <c r="C71" s="157" t="s">
        <v>487</v>
      </c>
      <c r="D71" s="155"/>
      <c r="E71" s="158">
        <v>0</v>
      </c>
      <c r="F71" s="158">
        <v>0</v>
      </c>
    </row>
    <row r="72" spans="1:6" ht="25.5" x14ac:dyDescent="0.2">
      <c r="A72" s="155" t="s">
        <v>488</v>
      </c>
      <c r="B72" s="156" t="s">
        <v>489</v>
      </c>
      <c r="C72" s="157" t="s">
        <v>490</v>
      </c>
      <c r="D72" s="155"/>
      <c r="E72" s="158">
        <v>131948280</v>
      </c>
      <c r="F72" s="158">
        <v>101948280</v>
      </c>
    </row>
    <row r="73" spans="1:6" ht="25.5" x14ac:dyDescent="0.2">
      <c r="A73" s="155" t="s">
        <v>388</v>
      </c>
      <c r="B73" s="159" t="s">
        <v>377</v>
      </c>
      <c r="C73" s="160" t="s">
        <v>491</v>
      </c>
      <c r="D73" s="155"/>
      <c r="E73" s="158">
        <v>0</v>
      </c>
      <c r="F73" s="158">
        <v>0</v>
      </c>
    </row>
    <row r="74" spans="1:6" ht="25.5" x14ac:dyDescent="0.2">
      <c r="A74" s="155" t="s">
        <v>388</v>
      </c>
      <c r="B74" s="159" t="s">
        <v>492</v>
      </c>
      <c r="C74" s="160" t="s">
        <v>493</v>
      </c>
      <c r="D74" s="155"/>
      <c r="E74" s="158">
        <v>0</v>
      </c>
      <c r="F74" s="158">
        <v>0</v>
      </c>
    </row>
    <row r="75" spans="1:6" ht="25.5" x14ac:dyDescent="0.2">
      <c r="A75" s="155" t="s">
        <v>388</v>
      </c>
      <c r="B75" s="159" t="s">
        <v>494</v>
      </c>
      <c r="C75" s="160" t="s">
        <v>495</v>
      </c>
      <c r="D75" s="155"/>
      <c r="E75" s="158">
        <v>0</v>
      </c>
      <c r="F75" s="158">
        <v>0</v>
      </c>
    </row>
    <row r="76" spans="1:6" ht="25.5" x14ac:dyDescent="0.2">
      <c r="A76" s="155" t="s">
        <v>388</v>
      </c>
      <c r="B76" s="159" t="s">
        <v>496</v>
      </c>
      <c r="C76" s="160" t="s">
        <v>497</v>
      </c>
      <c r="D76" s="155"/>
      <c r="E76" s="158">
        <v>41948280</v>
      </c>
      <c r="F76" s="158">
        <v>41948280</v>
      </c>
    </row>
    <row r="77" spans="1:6" ht="25.5" x14ac:dyDescent="0.2">
      <c r="A77" s="155" t="s">
        <v>388</v>
      </c>
      <c r="B77" s="159" t="s">
        <v>498</v>
      </c>
      <c r="C77" s="160" t="s">
        <v>499</v>
      </c>
      <c r="D77" s="155"/>
      <c r="E77" s="158">
        <v>0</v>
      </c>
      <c r="F77" s="158">
        <v>0</v>
      </c>
    </row>
    <row r="78" spans="1:6" ht="25.5" x14ac:dyDescent="0.2">
      <c r="A78" s="155" t="s">
        <v>388</v>
      </c>
      <c r="B78" s="159" t="s">
        <v>500</v>
      </c>
      <c r="C78" s="160" t="s">
        <v>501</v>
      </c>
      <c r="D78" s="155"/>
      <c r="E78" s="158">
        <v>0</v>
      </c>
      <c r="F78" s="158">
        <v>0</v>
      </c>
    </row>
    <row r="79" spans="1:6" ht="25.5" x14ac:dyDescent="0.2">
      <c r="A79" s="155" t="s">
        <v>388</v>
      </c>
      <c r="B79" s="159" t="s">
        <v>502</v>
      </c>
      <c r="C79" s="160" t="s">
        <v>503</v>
      </c>
      <c r="D79" s="155"/>
      <c r="E79" s="158">
        <v>90000000</v>
      </c>
      <c r="F79" s="158">
        <v>60000000</v>
      </c>
    </row>
    <row r="80" spans="1:6" ht="25.5" x14ac:dyDescent="0.2">
      <c r="A80" s="155" t="s">
        <v>388</v>
      </c>
      <c r="B80" s="159" t="s">
        <v>504</v>
      </c>
      <c r="C80" s="160" t="s">
        <v>505</v>
      </c>
      <c r="D80" s="155"/>
      <c r="E80" s="158">
        <v>0</v>
      </c>
      <c r="F80" s="158">
        <v>0</v>
      </c>
    </row>
    <row r="81" spans="1:6" ht="25.5" x14ac:dyDescent="0.2">
      <c r="A81" s="155" t="s">
        <v>388</v>
      </c>
      <c r="B81" s="159" t="s">
        <v>506</v>
      </c>
      <c r="C81" s="160" t="s">
        <v>507</v>
      </c>
      <c r="D81" s="155"/>
      <c r="E81" s="158">
        <v>0</v>
      </c>
      <c r="F81" s="158">
        <v>0</v>
      </c>
    </row>
    <row r="82" spans="1:6" ht="25.5" x14ac:dyDescent="0.2">
      <c r="A82" s="155" t="s">
        <v>508</v>
      </c>
      <c r="B82" s="156" t="s">
        <v>509</v>
      </c>
      <c r="C82" s="157" t="s">
        <v>510</v>
      </c>
      <c r="D82" s="155"/>
      <c r="E82" s="158">
        <v>421294741</v>
      </c>
      <c r="F82" s="158">
        <v>257909217</v>
      </c>
    </row>
    <row r="83" spans="1:6" ht="25.5" x14ac:dyDescent="0.2">
      <c r="A83" s="155" t="s">
        <v>388</v>
      </c>
      <c r="B83" s="159" t="s">
        <v>375</v>
      </c>
      <c r="C83" s="160" t="s">
        <v>511</v>
      </c>
      <c r="D83" s="155"/>
      <c r="E83" s="158">
        <v>421294741</v>
      </c>
      <c r="F83" s="158">
        <v>257909217</v>
      </c>
    </row>
    <row r="84" spans="1:6" ht="25.5" x14ac:dyDescent="0.2">
      <c r="A84" s="155" t="s">
        <v>388</v>
      </c>
      <c r="B84" s="159" t="s">
        <v>376</v>
      </c>
      <c r="C84" s="160" t="s">
        <v>512</v>
      </c>
      <c r="D84" s="155"/>
      <c r="E84" s="158">
        <v>0</v>
      </c>
      <c r="F84" s="158">
        <v>0</v>
      </c>
    </row>
    <row r="85" spans="1:6" ht="25.5" x14ac:dyDescent="0.2">
      <c r="A85" s="155" t="s">
        <v>513</v>
      </c>
      <c r="B85" s="156" t="s">
        <v>514</v>
      </c>
      <c r="C85" s="157" t="s">
        <v>515</v>
      </c>
      <c r="D85" s="155"/>
      <c r="E85" s="158">
        <v>531011479</v>
      </c>
      <c r="F85" s="158">
        <v>2052256820</v>
      </c>
    </row>
    <row r="86" spans="1:6" ht="25.5" x14ac:dyDescent="0.2">
      <c r="A86" s="155" t="s">
        <v>516</v>
      </c>
      <c r="B86" s="156" t="s">
        <v>517</v>
      </c>
      <c r="C86" s="157" t="s">
        <v>518</v>
      </c>
      <c r="D86" s="155"/>
      <c r="E86" s="158">
        <v>402324505</v>
      </c>
      <c r="F86" s="158">
        <v>388326596</v>
      </c>
    </row>
    <row r="87" spans="1:6" ht="25.5" x14ac:dyDescent="0.2">
      <c r="A87" s="155" t="s">
        <v>388</v>
      </c>
      <c r="B87" s="159" t="s">
        <v>519</v>
      </c>
      <c r="C87" s="160" t="s">
        <v>520</v>
      </c>
      <c r="D87" s="155"/>
      <c r="E87" s="158">
        <v>295223524</v>
      </c>
      <c r="F87" s="158">
        <v>282217059</v>
      </c>
    </row>
    <row r="88" spans="1:6" ht="25.5" x14ac:dyDescent="0.2">
      <c r="A88" s="155" t="s">
        <v>388</v>
      </c>
      <c r="B88" s="159" t="s">
        <v>521</v>
      </c>
      <c r="C88" s="160" t="s">
        <v>522</v>
      </c>
      <c r="D88" s="155"/>
      <c r="E88" s="158">
        <v>16350981</v>
      </c>
      <c r="F88" s="158">
        <v>15359537</v>
      </c>
    </row>
    <row r="89" spans="1:6" ht="25.5" x14ac:dyDescent="0.2">
      <c r="A89" s="155" t="s">
        <v>388</v>
      </c>
      <c r="B89" s="159" t="s">
        <v>23</v>
      </c>
      <c r="C89" s="160" t="s">
        <v>523</v>
      </c>
      <c r="D89" s="155"/>
      <c r="E89" s="158">
        <v>12300981</v>
      </c>
      <c r="F89" s="158">
        <v>11759537</v>
      </c>
    </row>
    <row r="90" spans="1:6" ht="25.5" x14ac:dyDescent="0.2">
      <c r="A90" s="155" t="s">
        <v>388</v>
      </c>
      <c r="B90" s="159" t="s">
        <v>35</v>
      </c>
      <c r="C90" s="160" t="s">
        <v>524</v>
      </c>
      <c r="D90" s="155"/>
      <c r="E90" s="158">
        <v>4050000</v>
      </c>
      <c r="F90" s="158">
        <v>3600000</v>
      </c>
    </row>
    <row r="91" spans="1:6" ht="25.5" x14ac:dyDescent="0.2">
      <c r="A91" s="155" t="s">
        <v>388</v>
      </c>
      <c r="B91" s="159" t="s">
        <v>709</v>
      </c>
      <c r="C91" s="160" t="s">
        <v>525</v>
      </c>
      <c r="D91" s="155"/>
      <c r="E91" s="158">
        <v>0</v>
      </c>
      <c r="F91" s="158">
        <v>0</v>
      </c>
    </row>
    <row r="92" spans="1:6" ht="25.5" x14ac:dyDescent="0.2">
      <c r="A92" s="155" t="s">
        <v>388</v>
      </c>
      <c r="B92" s="159" t="s">
        <v>526</v>
      </c>
      <c r="C92" s="160" t="s">
        <v>527</v>
      </c>
      <c r="D92" s="155"/>
      <c r="E92" s="158">
        <v>59400000</v>
      </c>
      <c r="F92" s="158">
        <v>59400000</v>
      </c>
    </row>
    <row r="93" spans="1:6" ht="25.5" x14ac:dyDescent="0.2">
      <c r="A93" s="155" t="s">
        <v>388</v>
      </c>
      <c r="B93" s="159" t="s">
        <v>528</v>
      </c>
      <c r="C93" s="160" t="s">
        <v>529</v>
      </c>
      <c r="D93" s="155"/>
      <c r="E93" s="158">
        <v>18150000</v>
      </c>
      <c r="F93" s="158">
        <v>18150000</v>
      </c>
    </row>
    <row r="94" spans="1:6" ht="25.5" x14ac:dyDescent="0.2">
      <c r="A94" s="155" t="s">
        <v>388</v>
      </c>
      <c r="B94" s="159" t="s">
        <v>530</v>
      </c>
      <c r="C94" s="160" t="s">
        <v>531</v>
      </c>
      <c r="D94" s="155"/>
      <c r="E94" s="158">
        <v>13200000</v>
      </c>
      <c r="F94" s="158">
        <v>13200000</v>
      </c>
    </row>
    <row r="95" spans="1:6" ht="25.5" x14ac:dyDescent="0.2">
      <c r="A95" s="155" t="s">
        <v>388</v>
      </c>
      <c r="B95" s="159" t="s">
        <v>532</v>
      </c>
      <c r="C95" s="160" t="s">
        <v>533</v>
      </c>
      <c r="D95" s="155"/>
      <c r="E95" s="158">
        <v>0</v>
      </c>
      <c r="F95" s="158">
        <v>0</v>
      </c>
    </row>
    <row r="96" spans="1:6" ht="25.5" x14ac:dyDescent="0.2">
      <c r="A96" s="155" t="s">
        <v>388</v>
      </c>
      <c r="B96" s="159" t="s">
        <v>534</v>
      </c>
      <c r="C96" s="160" t="s">
        <v>535</v>
      </c>
      <c r="D96" s="155"/>
      <c r="E96" s="158">
        <v>0</v>
      </c>
      <c r="F96" s="158">
        <v>0</v>
      </c>
    </row>
    <row r="97" spans="1:6" ht="25.5" x14ac:dyDescent="0.2">
      <c r="A97" s="155" t="s">
        <v>164</v>
      </c>
      <c r="B97" s="156" t="s">
        <v>536</v>
      </c>
      <c r="C97" s="157" t="s">
        <v>537</v>
      </c>
      <c r="D97" s="155"/>
      <c r="E97" s="158">
        <v>0</v>
      </c>
      <c r="F97" s="158">
        <v>0</v>
      </c>
    </row>
    <row r="98" spans="1:6" ht="25.5" x14ac:dyDescent="0.2">
      <c r="A98" s="155" t="s">
        <v>388</v>
      </c>
      <c r="B98" s="159" t="s">
        <v>379</v>
      </c>
      <c r="C98" s="160" t="s">
        <v>538</v>
      </c>
      <c r="D98" s="155"/>
      <c r="E98" s="158">
        <v>0</v>
      </c>
      <c r="F98" s="158">
        <v>0</v>
      </c>
    </row>
    <row r="99" spans="1:6" ht="25.5" x14ac:dyDescent="0.2">
      <c r="A99" s="155" t="s">
        <v>388</v>
      </c>
      <c r="B99" s="159" t="s">
        <v>380</v>
      </c>
      <c r="C99" s="160" t="s">
        <v>539</v>
      </c>
      <c r="D99" s="155"/>
      <c r="E99" s="158">
        <v>0</v>
      </c>
      <c r="F99" s="158">
        <v>0</v>
      </c>
    </row>
    <row r="100" spans="1:6" ht="25.5" x14ac:dyDescent="0.2">
      <c r="A100" s="155" t="s">
        <v>388</v>
      </c>
      <c r="B100" s="159" t="s">
        <v>540</v>
      </c>
      <c r="C100" s="160" t="s">
        <v>541</v>
      </c>
      <c r="D100" s="155"/>
      <c r="E100" s="158">
        <v>0</v>
      </c>
      <c r="F100" s="158">
        <v>0</v>
      </c>
    </row>
    <row r="101" spans="1:6" ht="25.5" x14ac:dyDescent="0.2">
      <c r="A101" s="155" t="s">
        <v>388</v>
      </c>
      <c r="B101" s="159" t="s">
        <v>542</v>
      </c>
      <c r="C101" s="160" t="s">
        <v>543</v>
      </c>
      <c r="D101" s="155"/>
      <c r="E101" s="158">
        <v>0</v>
      </c>
      <c r="F101" s="158">
        <v>0</v>
      </c>
    </row>
    <row r="102" spans="1:6" ht="25.5" x14ac:dyDescent="0.2">
      <c r="A102" s="155" t="s">
        <v>388</v>
      </c>
      <c r="B102" s="159" t="s">
        <v>378</v>
      </c>
      <c r="C102" s="160" t="s">
        <v>544</v>
      </c>
      <c r="D102" s="155"/>
      <c r="E102" s="158">
        <v>0</v>
      </c>
      <c r="F102" s="158">
        <v>0</v>
      </c>
    </row>
    <row r="103" spans="1:6" ht="25.5" x14ac:dyDescent="0.2">
      <c r="A103" s="13" t="s">
        <v>388</v>
      </c>
      <c r="B103" s="153" t="s">
        <v>545</v>
      </c>
      <c r="C103" s="154" t="s">
        <v>546</v>
      </c>
      <c r="D103" s="21"/>
      <c r="E103" s="21">
        <v>1615008464</v>
      </c>
      <c r="F103" s="21">
        <v>7276416308</v>
      </c>
    </row>
    <row r="104" spans="1:6" ht="38.25" x14ac:dyDescent="0.2">
      <c r="A104" s="13" t="s">
        <v>26</v>
      </c>
      <c r="B104" s="153" t="s">
        <v>547</v>
      </c>
      <c r="C104" s="154" t="s">
        <v>548</v>
      </c>
      <c r="D104" s="21"/>
      <c r="E104" s="21">
        <v>277740102464</v>
      </c>
      <c r="F104" s="21">
        <v>299859300291</v>
      </c>
    </row>
    <row r="105" spans="1:6" ht="25.5" x14ac:dyDescent="0.2">
      <c r="A105" s="155" t="s">
        <v>382</v>
      </c>
      <c r="B105" s="156" t="s">
        <v>549</v>
      </c>
      <c r="C105" s="157" t="s">
        <v>550</v>
      </c>
      <c r="D105" s="155"/>
      <c r="E105" s="158">
        <v>165634159100</v>
      </c>
      <c r="F105" s="158">
        <v>175968099400</v>
      </c>
    </row>
    <row r="106" spans="1:6" ht="25.5" x14ac:dyDescent="0.2">
      <c r="A106" s="155" t="s">
        <v>385</v>
      </c>
      <c r="B106" s="156" t="s">
        <v>551</v>
      </c>
      <c r="C106" s="157" t="s">
        <v>552</v>
      </c>
      <c r="D106" s="155"/>
      <c r="E106" s="158">
        <v>1378810905400</v>
      </c>
      <c r="F106" s="158">
        <v>1375769611700</v>
      </c>
    </row>
    <row r="107" spans="1:6" ht="25.5" x14ac:dyDescent="0.2">
      <c r="A107" s="155" t="s">
        <v>395</v>
      </c>
      <c r="B107" s="156" t="s">
        <v>553</v>
      </c>
      <c r="C107" s="157" t="s">
        <v>554</v>
      </c>
      <c r="D107" s="155"/>
      <c r="E107" s="158">
        <v>-1213176746300</v>
      </c>
      <c r="F107" s="158">
        <v>-1199801512300</v>
      </c>
    </row>
    <row r="108" spans="1:6" ht="25.5" x14ac:dyDescent="0.2">
      <c r="A108" s="155" t="s">
        <v>397</v>
      </c>
      <c r="B108" s="156" t="s">
        <v>555</v>
      </c>
      <c r="C108" s="157" t="s">
        <v>556</v>
      </c>
      <c r="D108" s="155"/>
      <c r="E108" s="158">
        <v>186822232109</v>
      </c>
      <c r="F108" s="158">
        <v>194258176930</v>
      </c>
    </row>
    <row r="109" spans="1:6" ht="25.5" x14ac:dyDescent="0.2">
      <c r="A109" s="155" t="s">
        <v>419</v>
      </c>
      <c r="B109" s="156" t="s">
        <v>557</v>
      </c>
      <c r="C109" s="157" t="s">
        <v>558</v>
      </c>
      <c r="D109" s="155"/>
      <c r="E109" s="158">
        <v>-74716288745</v>
      </c>
      <c r="F109" s="158">
        <v>-70366976039</v>
      </c>
    </row>
    <row r="110" spans="1:6" ht="25.5" x14ac:dyDescent="0.2">
      <c r="A110" s="155" t="s">
        <v>422</v>
      </c>
      <c r="B110" s="156" t="s">
        <v>559</v>
      </c>
      <c r="C110" s="157" t="s">
        <v>560</v>
      </c>
      <c r="D110" s="155"/>
      <c r="E110" s="158">
        <v>-70366976039</v>
      </c>
      <c r="F110" s="158">
        <v>-77356635772</v>
      </c>
    </row>
    <row r="111" spans="1:6" ht="25.5" x14ac:dyDescent="0.2">
      <c r="A111" s="155" t="s">
        <v>427</v>
      </c>
      <c r="B111" s="156" t="s">
        <v>561</v>
      </c>
      <c r="C111" s="157" t="s">
        <v>562</v>
      </c>
      <c r="D111" s="155"/>
      <c r="E111" s="158">
        <v>-4349312706</v>
      </c>
      <c r="F111" s="158">
        <v>6989659733</v>
      </c>
    </row>
    <row r="112" spans="1:6" ht="25.5" x14ac:dyDescent="0.2">
      <c r="A112" s="13" t="s">
        <v>27</v>
      </c>
      <c r="B112" s="153" t="s">
        <v>563</v>
      </c>
      <c r="C112" s="154" t="s">
        <v>564</v>
      </c>
      <c r="D112" s="21"/>
      <c r="E112" s="52">
        <v>16768.28</v>
      </c>
      <c r="F112" s="52">
        <v>17040.54</v>
      </c>
    </row>
    <row r="113" spans="1:7" ht="25.5" x14ac:dyDescent="0.2">
      <c r="A113" s="13" t="s">
        <v>28</v>
      </c>
      <c r="B113" s="153" t="s">
        <v>565</v>
      </c>
      <c r="C113" s="154" t="s">
        <v>566</v>
      </c>
      <c r="D113" s="21"/>
      <c r="E113" s="21">
        <v>0</v>
      </c>
      <c r="F113" s="21">
        <v>0</v>
      </c>
    </row>
    <row r="114" spans="1:7" ht="25.5" x14ac:dyDescent="0.2">
      <c r="A114" s="155" t="s">
        <v>382</v>
      </c>
      <c r="B114" s="156" t="s">
        <v>567</v>
      </c>
      <c r="C114" s="157" t="s">
        <v>568</v>
      </c>
      <c r="D114" s="155"/>
      <c r="E114" s="158">
        <v>0</v>
      </c>
      <c r="F114" s="158">
        <v>0</v>
      </c>
    </row>
    <row r="115" spans="1:7" ht="25.5" x14ac:dyDescent="0.2">
      <c r="A115" s="155" t="s">
        <v>397</v>
      </c>
      <c r="B115" s="156" t="s">
        <v>569</v>
      </c>
      <c r="C115" s="157" t="s">
        <v>570</v>
      </c>
      <c r="D115" s="155"/>
      <c r="E115" s="158">
        <v>0</v>
      </c>
      <c r="F115" s="158">
        <v>0</v>
      </c>
    </row>
    <row r="116" spans="1:7" ht="25.5" x14ac:dyDescent="0.2">
      <c r="A116" s="13" t="s">
        <v>29</v>
      </c>
      <c r="B116" s="153" t="s">
        <v>571</v>
      </c>
      <c r="C116" s="154" t="s">
        <v>29</v>
      </c>
      <c r="D116" s="21"/>
      <c r="E116" s="21"/>
      <c r="F116" s="21"/>
    </row>
    <row r="117" spans="1:7" ht="25.5" x14ac:dyDescent="0.2">
      <c r="A117" s="155" t="s">
        <v>382</v>
      </c>
      <c r="B117" s="156" t="s">
        <v>572</v>
      </c>
      <c r="C117" s="157" t="s">
        <v>573</v>
      </c>
      <c r="D117" s="155"/>
      <c r="E117" s="158">
        <v>0</v>
      </c>
      <c r="F117" s="158">
        <v>0</v>
      </c>
    </row>
    <row r="118" spans="1:7" ht="25.5" x14ac:dyDescent="0.2">
      <c r="A118" s="155" t="s">
        <v>397</v>
      </c>
      <c r="B118" s="156" t="s">
        <v>574</v>
      </c>
      <c r="C118" s="157" t="s">
        <v>575</v>
      </c>
      <c r="D118" s="155"/>
      <c r="E118" s="158">
        <v>0</v>
      </c>
      <c r="F118" s="158">
        <v>0</v>
      </c>
    </row>
    <row r="119" spans="1:7" ht="25.5" x14ac:dyDescent="0.2">
      <c r="A119" s="155" t="s">
        <v>419</v>
      </c>
      <c r="B119" s="156" t="s">
        <v>576</v>
      </c>
      <c r="C119" s="157" t="s">
        <v>577</v>
      </c>
      <c r="D119" s="155"/>
      <c r="E119" s="158">
        <v>0</v>
      </c>
      <c r="F119" s="158">
        <v>0</v>
      </c>
    </row>
    <row r="120" spans="1:7" ht="25.5" x14ac:dyDescent="0.2">
      <c r="A120" s="161" t="s">
        <v>482</v>
      </c>
      <c r="B120" s="162" t="s">
        <v>578</v>
      </c>
      <c r="C120" s="157" t="s">
        <v>579</v>
      </c>
      <c r="D120" s="161"/>
      <c r="E120" s="163">
        <v>16563415.91</v>
      </c>
      <c r="F120" s="163">
        <v>17596809.940000001</v>
      </c>
    </row>
    <row r="121" spans="1:7" s="3" customFormat="1" x14ac:dyDescent="0.2">
      <c r="A121" s="12"/>
      <c r="B121" s="12"/>
      <c r="C121" s="12"/>
      <c r="D121" s="12"/>
      <c r="E121" s="12"/>
      <c r="F121" s="12"/>
      <c r="G121" s="2"/>
    </row>
    <row r="123" spans="1:7" ht="16.899999999999999" customHeight="1" x14ac:dyDescent="0.2">
      <c r="A123" s="197" t="s">
        <v>232</v>
      </c>
      <c r="B123" s="197"/>
      <c r="C123" s="197" t="s">
        <v>233</v>
      </c>
      <c r="D123" s="197"/>
      <c r="E123" s="197"/>
      <c r="F123" s="197"/>
    </row>
    <row r="136" spans="1:6" x14ac:dyDescent="0.2">
      <c r="A136" s="196" t="s">
        <v>584</v>
      </c>
      <c r="B136" s="196"/>
      <c r="C136" s="176"/>
      <c r="D136" s="175" t="s">
        <v>1260</v>
      </c>
      <c r="E136" s="176"/>
      <c r="F136" s="12" t="s">
        <v>585</v>
      </c>
    </row>
    <row r="137" spans="1:6" ht="16.899999999999999" customHeight="1" x14ac:dyDescent="0.2">
      <c r="A137" s="197" t="s">
        <v>1256</v>
      </c>
      <c r="B137" s="197"/>
      <c r="C137" s="197" t="s">
        <v>1257</v>
      </c>
      <c r="D137" s="197"/>
      <c r="E137" s="197"/>
      <c r="F137" s="126" t="s">
        <v>1246</v>
      </c>
    </row>
    <row r="138" spans="1:6" ht="16.899999999999999" customHeight="1" x14ac:dyDescent="0.2">
      <c r="A138" s="196" t="s">
        <v>1258</v>
      </c>
      <c r="B138" s="196"/>
      <c r="C138" s="196" t="s">
        <v>1259</v>
      </c>
      <c r="D138" s="196"/>
      <c r="E138" s="196"/>
      <c r="F138" s="127" t="s">
        <v>1248</v>
      </c>
    </row>
  </sheetData>
  <mergeCells count="19">
    <mergeCell ref="A138:B138"/>
    <mergeCell ref="C138:E138"/>
    <mergeCell ref="A123:B123"/>
    <mergeCell ref="C123:F123"/>
    <mergeCell ref="A136:B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topLeftCell="A26" zoomScale="80" zoomScaleNormal="85" zoomScaleSheetLayoutView="80" workbookViewId="0">
      <selection activeCell="I41" sqref="I41"/>
    </sheetView>
  </sheetViews>
  <sheetFormatPr defaultColWidth="9.140625" defaultRowHeight="12.75" x14ac:dyDescent="0.2"/>
  <cols>
    <col min="1" max="1" width="4.85546875" style="136" customWidth="1"/>
    <col min="2" max="2" width="34.42578125" style="133" customWidth="1"/>
    <col min="3" max="3" width="14.42578125" style="133" customWidth="1"/>
    <col min="4" max="4" width="11.85546875" style="133" customWidth="1"/>
    <col min="5" max="5" width="12.28515625" style="133" customWidth="1"/>
    <col min="6" max="6" width="12.5703125" style="133" customWidth="1"/>
    <col min="7" max="7" width="16.42578125" style="133" customWidth="1"/>
    <col min="8" max="9" width="19" style="133" customWidth="1"/>
    <col min="10" max="10" width="43.5703125" style="133" customWidth="1"/>
    <col min="11" max="16384" width="9.140625" style="133"/>
  </cols>
  <sheetData>
    <row r="1" spans="1:10" s="132" customFormat="1" ht="46.5" customHeight="1" x14ac:dyDescent="0.25">
      <c r="A1" s="221" t="s">
        <v>636</v>
      </c>
      <c r="B1" s="221"/>
      <c r="C1" s="221"/>
      <c r="D1" s="221"/>
      <c r="E1" s="221"/>
      <c r="F1" s="221"/>
      <c r="G1" s="221"/>
      <c r="H1" s="221"/>
      <c r="I1" s="221"/>
      <c r="J1" s="221"/>
    </row>
    <row r="2" spans="1:10" ht="48.95" customHeight="1" x14ac:dyDescent="0.2">
      <c r="A2" s="222" t="s">
        <v>638</v>
      </c>
      <c r="B2" s="222"/>
      <c r="C2" s="222"/>
      <c r="D2" s="222"/>
      <c r="E2" s="222"/>
      <c r="F2" s="222"/>
      <c r="G2" s="222"/>
      <c r="H2" s="222"/>
      <c r="I2" s="222"/>
      <c r="J2" s="222"/>
    </row>
    <row r="3" spans="1:10" ht="19.149999999999999" customHeight="1" x14ac:dyDescent="0.2">
      <c r="A3" s="223" t="s">
        <v>587</v>
      </c>
      <c r="B3" s="223"/>
      <c r="C3" s="223"/>
      <c r="D3" s="223"/>
      <c r="E3" s="223"/>
      <c r="F3" s="223"/>
      <c r="G3" s="223"/>
      <c r="H3" s="223"/>
      <c r="I3" s="223"/>
      <c r="J3" s="223"/>
    </row>
    <row r="4" spans="1:10" ht="21.6" customHeight="1" x14ac:dyDescent="0.2">
      <c r="A4" s="223"/>
      <c r="B4" s="223"/>
      <c r="C4" s="223"/>
      <c r="D4" s="223"/>
      <c r="E4" s="223"/>
      <c r="F4" s="223"/>
      <c r="G4" s="223"/>
      <c r="H4" s="223"/>
      <c r="I4" s="223"/>
      <c r="J4" s="223"/>
    </row>
    <row r="5" spans="1:10" x14ac:dyDescent="0.2">
      <c r="A5" s="224" t="str">
        <f>TONGQUAN!C2</f>
        <v>Tháng 03 năm 2025
/ Mar 2025</v>
      </c>
      <c r="B5" s="224"/>
      <c r="C5" s="224"/>
      <c r="D5" s="224"/>
      <c r="E5" s="224"/>
      <c r="F5" s="224"/>
      <c r="G5" s="224"/>
      <c r="H5" s="224"/>
      <c r="I5" s="224"/>
      <c r="J5" s="224"/>
    </row>
    <row r="6" spans="1:10" x14ac:dyDescent="0.2">
      <c r="A6" s="128"/>
      <c r="B6" s="128"/>
      <c r="C6" s="128"/>
      <c r="D6" s="128"/>
      <c r="E6" s="128"/>
      <c r="F6" s="55"/>
      <c r="G6" s="134"/>
      <c r="H6" s="134"/>
      <c r="I6" s="134"/>
      <c r="J6" s="134"/>
    </row>
    <row r="7" spans="1:10" x14ac:dyDescent="0.2">
      <c r="A7" s="225" t="s">
        <v>2</v>
      </c>
      <c r="B7" s="226"/>
      <c r="C7" s="134"/>
      <c r="D7" s="134"/>
      <c r="E7" s="134"/>
      <c r="F7" s="134"/>
      <c r="G7" s="215" t="str">
        <f>TONGQUAN!D5</f>
        <v>Công ty Cổ phần Quản lý Quỹ Kỹ Thương</v>
      </c>
      <c r="H7" s="215"/>
      <c r="I7" s="215"/>
      <c r="J7" s="215"/>
    </row>
    <row r="8" spans="1:10" ht="15" customHeight="1" x14ac:dyDescent="0.2">
      <c r="A8" s="218" t="s">
        <v>15</v>
      </c>
      <c r="B8" s="218"/>
      <c r="C8" s="134"/>
      <c r="D8" s="134"/>
      <c r="E8" s="134"/>
      <c r="F8" s="134"/>
      <c r="G8" s="216" t="str">
        <f>TONGQUAN!D6</f>
        <v>Techcom Capital Joint Stock Company</v>
      </c>
      <c r="H8" s="216"/>
      <c r="I8" s="216"/>
      <c r="J8" s="216"/>
    </row>
    <row r="9" spans="1:10" x14ac:dyDescent="0.2">
      <c r="A9" s="213" t="s">
        <v>3</v>
      </c>
      <c r="B9" s="219"/>
      <c r="C9" s="134"/>
      <c r="D9" s="134"/>
      <c r="E9" s="134"/>
      <c r="F9" s="134"/>
      <c r="G9" s="220" t="str">
        <f>TONGQUAN!D7</f>
        <v>Ngân hàng TNHH Một thành viên Standard Chartered (Việt Nam)</v>
      </c>
      <c r="H9" s="220"/>
      <c r="I9" s="220"/>
      <c r="J9" s="220"/>
    </row>
    <row r="10" spans="1:10" ht="15" customHeight="1" x14ac:dyDescent="0.2">
      <c r="A10" s="219" t="s">
        <v>4</v>
      </c>
      <c r="B10" s="219"/>
      <c r="C10" s="134"/>
      <c r="D10" s="134"/>
      <c r="E10" s="134"/>
      <c r="F10" s="134"/>
      <c r="G10" s="216" t="str">
        <f>TONGQUAN!D8</f>
        <v>Standard Chartered Bank (Vietnam) Limited</v>
      </c>
      <c r="H10" s="216"/>
      <c r="I10" s="216"/>
      <c r="J10" s="216"/>
    </row>
    <row r="11" spans="1:10" ht="15" customHeight="1" x14ac:dyDescent="0.2">
      <c r="A11" s="213" t="s">
        <v>5</v>
      </c>
      <c r="B11" s="214"/>
      <c r="C11" s="134"/>
      <c r="D11" s="134"/>
      <c r="E11" s="134"/>
      <c r="F11" s="134"/>
      <c r="G11" s="215" t="str">
        <f>TONGQUAN!D9</f>
        <v>Quỹ Đầu tư Cổ phiếu Techcom</v>
      </c>
      <c r="H11" s="215"/>
      <c r="I11" s="215"/>
      <c r="J11" s="215"/>
    </row>
    <row r="12" spans="1:10" ht="15" customHeight="1" x14ac:dyDescent="0.2">
      <c r="A12" s="56" t="s">
        <v>580</v>
      </c>
      <c r="B12" s="129"/>
      <c r="C12" s="134"/>
      <c r="D12" s="134"/>
      <c r="E12" s="134"/>
      <c r="F12" s="134"/>
      <c r="G12" s="216" t="str">
        <f>TONGQUAN!D10</f>
        <v>Techcom Equity Fund (TCEF1)</v>
      </c>
      <c r="H12" s="216"/>
      <c r="I12" s="216"/>
      <c r="J12" s="216"/>
    </row>
    <row r="13" spans="1:10" ht="15" customHeight="1" x14ac:dyDescent="0.2">
      <c r="A13" s="57" t="s">
        <v>7</v>
      </c>
      <c r="B13" s="58"/>
      <c r="C13" s="134"/>
      <c r="D13" s="134"/>
      <c r="E13" s="134"/>
      <c r="F13" s="134"/>
      <c r="G13" s="215" t="str">
        <f>TONGQUAN!D11</f>
        <v>Ngày 02 tháng 04 năm 2025</v>
      </c>
      <c r="H13" s="215"/>
      <c r="I13" s="215"/>
      <c r="J13" s="215"/>
    </row>
    <row r="14" spans="1:10" x14ac:dyDescent="0.2">
      <c r="A14" s="59" t="s">
        <v>8</v>
      </c>
      <c r="B14" s="59"/>
      <c r="C14" s="61"/>
      <c r="D14" s="61"/>
      <c r="E14" s="61"/>
      <c r="F14" s="61"/>
      <c r="G14" s="217" t="str">
        <f>TONGQUAN!D12</f>
        <v>02 Apr 2025</v>
      </c>
      <c r="H14" s="217"/>
      <c r="I14" s="217"/>
      <c r="J14" s="217"/>
    </row>
    <row r="15" spans="1:10" x14ac:dyDescent="0.2">
      <c r="A15" s="90" t="s">
        <v>634</v>
      </c>
      <c r="B15" s="91" t="s">
        <v>635</v>
      </c>
      <c r="C15" s="61"/>
      <c r="D15" s="61"/>
      <c r="E15" s="61"/>
      <c r="F15" s="61"/>
      <c r="G15" s="130"/>
      <c r="H15" s="130"/>
      <c r="I15" s="130"/>
      <c r="J15" s="130"/>
    </row>
    <row r="16" spans="1:10" x14ac:dyDescent="0.2">
      <c r="A16" s="69" t="s">
        <v>27</v>
      </c>
      <c r="B16" s="70" t="s">
        <v>590</v>
      </c>
      <c r="C16" s="61"/>
      <c r="D16" s="61"/>
      <c r="E16" s="61"/>
      <c r="F16" s="61"/>
      <c r="G16" s="61"/>
      <c r="H16" s="61"/>
      <c r="I16" s="61"/>
      <c r="J16" s="61"/>
    </row>
    <row r="17" spans="1:10" s="60" customFormat="1" ht="36" customHeight="1" x14ac:dyDescent="0.2">
      <c r="A17" s="211" t="s">
        <v>235</v>
      </c>
      <c r="B17" s="211" t="s">
        <v>625</v>
      </c>
      <c r="C17" s="211" t="s">
        <v>626</v>
      </c>
      <c r="D17" s="211" t="s">
        <v>627</v>
      </c>
      <c r="E17" s="211" t="s">
        <v>628</v>
      </c>
      <c r="F17" s="211" t="s">
        <v>629</v>
      </c>
      <c r="G17" s="211" t="s">
        <v>630</v>
      </c>
      <c r="H17" s="212"/>
      <c r="I17" s="211" t="s">
        <v>639</v>
      </c>
      <c r="J17" s="212"/>
    </row>
    <row r="18" spans="1:10" s="60" customFormat="1" ht="87" customHeight="1" x14ac:dyDescent="0.2">
      <c r="A18" s="212"/>
      <c r="B18" s="212"/>
      <c r="C18" s="212"/>
      <c r="D18" s="212"/>
      <c r="E18" s="212"/>
      <c r="F18" s="212"/>
      <c r="G18" s="131" t="s">
        <v>631</v>
      </c>
      <c r="H18" s="131" t="s">
        <v>632</v>
      </c>
      <c r="I18" s="131" t="s">
        <v>631</v>
      </c>
      <c r="J18" s="131" t="s">
        <v>633</v>
      </c>
    </row>
    <row r="19" spans="1:10" s="60" customFormat="1" ht="45.75" customHeight="1" x14ac:dyDescent="0.2">
      <c r="A19" s="165" t="s">
        <v>867</v>
      </c>
      <c r="B19" s="165" t="s">
        <v>868</v>
      </c>
      <c r="C19" s="165"/>
      <c r="D19" s="165"/>
      <c r="E19" s="165"/>
      <c r="F19" s="168"/>
      <c r="G19" s="165"/>
      <c r="H19" s="167"/>
      <c r="I19" s="165"/>
      <c r="J19" s="167"/>
    </row>
    <row r="20" spans="1:10" x14ac:dyDescent="0.2">
      <c r="A20" s="165" t="s">
        <v>869</v>
      </c>
      <c r="B20" s="165" t="s">
        <v>870</v>
      </c>
      <c r="C20" s="165" t="s">
        <v>871</v>
      </c>
      <c r="D20" s="165" t="s">
        <v>872</v>
      </c>
      <c r="E20" s="165" t="s">
        <v>873</v>
      </c>
      <c r="F20" s="168" t="s">
        <v>874</v>
      </c>
      <c r="G20" s="165" t="s">
        <v>875</v>
      </c>
      <c r="H20" s="167" t="s">
        <v>876</v>
      </c>
      <c r="I20" s="165" t="s">
        <v>877</v>
      </c>
      <c r="J20" s="167" t="s">
        <v>878</v>
      </c>
    </row>
    <row r="21" spans="1:10" ht="25.5" x14ac:dyDescent="0.2">
      <c r="A21" s="170" t="s">
        <v>879</v>
      </c>
      <c r="B21" s="170" t="s">
        <v>880</v>
      </c>
      <c r="C21" s="170"/>
      <c r="D21" s="170"/>
      <c r="E21" s="170"/>
      <c r="F21" s="172">
        <v>0</v>
      </c>
      <c r="G21" s="170"/>
      <c r="H21" s="171">
        <v>0</v>
      </c>
      <c r="I21" s="170"/>
      <c r="J21" s="171">
        <v>0</v>
      </c>
    </row>
    <row r="22" spans="1:10" ht="25.5" x14ac:dyDescent="0.2">
      <c r="A22" s="165" t="s">
        <v>881</v>
      </c>
      <c r="B22" s="165" t="s">
        <v>882</v>
      </c>
      <c r="C22" s="165"/>
      <c r="D22" s="165"/>
      <c r="E22" s="165"/>
      <c r="F22" s="168"/>
      <c r="G22" s="165"/>
      <c r="H22" s="167"/>
      <c r="I22" s="165"/>
      <c r="J22" s="167"/>
    </row>
    <row r="23" spans="1:10" x14ac:dyDescent="0.2">
      <c r="A23" s="165" t="s">
        <v>883</v>
      </c>
      <c r="B23" s="165" t="s">
        <v>884</v>
      </c>
      <c r="C23" s="165" t="s">
        <v>885</v>
      </c>
      <c r="D23" s="165" t="s">
        <v>886</v>
      </c>
      <c r="E23" s="165" t="s">
        <v>887</v>
      </c>
      <c r="F23" s="168" t="s">
        <v>888</v>
      </c>
      <c r="G23" s="165" t="s">
        <v>889</v>
      </c>
      <c r="H23" s="167" t="s">
        <v>890</v>
      </c>
      <c r="I23" s="165" t="s">
        <v>891</v>
      </c>
      <c r="J23" s="167" t="s">
        <v>892</v>
      </c>
    </row>
    <row r="24" spans="1:10" ht="25.5" x14ac:dyDescent="0.2">
      <c r="A24" s="170" t="s">
        <v>893</v>
      </c>
      <c r="B24" s="170" t="s">
        <v>894</v>
      </c>
      <c r="C24" s="170"/>
      <c r="D24" s="170"/>
      <c r="E24" s="170"/>
      <c r="F24" s="172">
        <v>0</v>
      </c>
      <c r="G24" s="170"/>
      <c r="H24" s="171">
        <v>0</v>
      </c>
      <c r="I24" s="170"/>
      <c r="J24" s="171">
        <v>0</v>
      </c>
    </row>
    <row r="25" spans="1:10" ht="25.5" x14ac:dyDescent="0.2">
      <c r="A25" s="170" t="s">
        <v>895</v>
      </c>
      <c r="B25" s="170" t="s">
        <v>896</v>
      </c>
      <c r="C25" s="170"/>
      <c r="D25" s="170"/>
      <c r="E25" s="170"/>
      <c r="F25" s="172">
        <v>0</v>
      </c>
      <c r="G25" s="170"/>
      <c r="H25" s="171">
        <v>0</v>
      </c>
      <c r="I25" s="170"/>
      <c r="J25" s="171">
        <v>0</v>
      </c>
    </row>
    <row r="26" spans="1:10" ht="25.5" x14ac:dyDescent="0.2">
      <c r="A26" s="165" t="s">
        <v>897</v>
      </c>
      <c r="B26" s="165" t="s">
        <v>898</v>
      </c>
      <c r="C26" s="165"/>
      <c r="D26" s="165"/>
      <c r="E26" s="165"/>
      <c r="F26" s="168"/>
      <c r="G26" s="165"/>
      <c r="H26" s="167"/>
      <c r="I26" s="165"/>
      <c r="J26" s="167"/>
    </row>
    <row r="27" spans="1:10" x14ac:dyDescent="0.2">
      <c r="A27" s="165" t="s">
        <v>899</v>
      </c>
      <c r="B27" s="165" t="s">
        <v>900</v>
      </c>
      <c r="C27" s="165" t="s">
        <v>901</v>
      </c>
      <c r="D27" s="165" t="s">
        <v>902</v>
      </c>
      <c r="E27" s="165" t="s">
        <v>903</v>
      </c>
      <c r="F27" s="168" t="s">
        <v>904</v>
      </c>
      <c r="G27" s="165" t="s">
        <v>905</v>
      </c>
      <c r="H27" s="167" t="s">
        <v>906</v>
      </c>
      <c r="I27" s="165" t="s">
        <v>907</v>
      </c>
      <c r="J27" s="167" t="s">
        <v>908</v>
      </c>
    </row>
    <row r="28" spans="1:10" ht="25.5" x14ac:dyDescent="0.2">
      <c r="A28" s="170" t="s">
        <v>909</v>
      </c>
      <c r="B28" s="170" t="s">
        <v>910</v>
      </c>
      <c r="C28" s="170"/>
      <c r="D28" s="170"/>
      <c r="E28" s="170"/>
      <c r="F28" s="172">
        <v>0</v>
      </c>
      <c r="G28" s="170"/>
      <c r="H28" s="171">
        <v>0</v>
      </c>
      <c r="I28" s="170"/>
      <c r="J28" s="171">
        <v>0</v>
      </c>
    </row>
    <row r="29" spans="1:10" ht="25.5" x14ac:dyDescent="0.2">
      <c r="A29" s="165" t="s">
        <v>911</v>
      </c>
      <c r="B29" s="165" t="s">
        <v>912</v>
      </c>
      <c r="C29" s="165"/>
      <c r="D29" s="165"/>
      <c r="E29" s="165"/>
      <c r="F29" s="168"/>
      <c r="G29" s="165"/>
      <c r="H29" s="167"/>
      <c r="I29" s="165"/>
      <c r="J29" s="167"/>
    </row>
    <row r="30" spans="1:10" x14ac:dyDescent="0.2">
      <c r="A30" s="165" t="s">
        <v>913</v>
      </c>
      <c r="B30" s="165" t="s">
        <v>914</v>
      </c>
      <c r="C30" s="165" t="s">
        <v>915</v>
      </c>
      <c r="D30" s="165" t="s">
        <v>916</v>
      </c>
      <c r="E30" s="165" t="s">
        <v>917</v>
      </c>
      <c r="F30" s="168" t="s">
        <v>918</v>
      </c>
      <c r="G30" s="165" t="s">
        <v>919</v>
      </c>
      <c r="H30" s="167" t="s">
        <v>920</v>
      </c>
      <c r="I30" s="165" t="s">
        <v>921</v>
      </c>
      <c r="J30" s="167" t="s">
        <v>922</v>
      </c>
    </row>
    <row r="31" spans="1:10" ht="25.5" x14ac:dyDescent="0.2">
      <c r="A31" s="170" t="s">
        <v>923</v>
      </c>
      <c r="B31" s="170" t="s">
        <v>924</v>
      </c>
      <c r="C31" s="170"/>
      <c r="D31" s="170"/>
      <c r="E31" s="170"/>
      <c r="F31" s="172">
        <v>0</v>
      </c>
      <c r="G31" s="170"/>
      <c r="H31" s="171">
        <v>0</v>
      </c>
      <c r="I31" s="170"/>
      <c r="J31" s="171">
        <v>0</v>
      </c>
    </row>
    <row r="32" spans="1:10" ht="25.5" x14ac:dyDescent="0.2">
      <c r="A32" s="170" t="s">
        <v>925</v>
      </c>
      <c r="B32" s="170" t="s">
        <v>926</v>
      </c>
      <c r="C32" s="170"/>
      <c r="D32" s="170"/>
      <c r="E32" s="170"/>
      <c r="F32" s="172">
        <v>0</v>
      </c>
      <c r="G32" s="170"/>
      <c r="H32" s="171">
        <v>0</v>
      </c>
      <c r="I32" s="170"/>
      <c r="J32" s="171">
        <v>0</v>
      </c>
    </row>
    <row r="33" spans="1:10" s="135" customFormat="1" ht="45.75" customHeight="1" x14ac:dyDescent="0.2">
      <c r="A33" s="62" t="s">
        <v>10</v>
      </c>
      <c r="B33" s="63"/>
      <c r="C33" s="64"/>
      <c r="D33" s="61"/>
      <c r="E33" s="61"/>
      <c r="F33" s="61"/>
      <c r="G33" s="61"/>
      <c r="H33" s="61"/>
      <c r="I33" s="65" t="s">
        <v>11</v>
      </c>
      <c r="J33" s="61"/>
    </row>
    <row r="34" spans="1:10" x14ac:dyDescent="0.2">
      <c r="A34" s="66" t="s">
        <v>12</v>
      </c>
      <c r="B34" s="63"/>
      <c r="C34" s="64"/>
      <c r="D34" s="61"/>
      <c r="E34" s="61"/>
      <c r="F34" s="61"/>
      <c r="G34" s="61"/>
      <c r="H34" s="61"/>
      <c r="I34" s="67" t="s">
        <v>13</v>
      </c>
      <c r="J34" s="61"/>
    </row>
    <row r="35" spans="1:10" x14ac:dyDescent="0.2">
      <c r="A35" s="63"/>
      <c r="B35" s="63"/>
      <c r="C35" s="64"/>
      <c r="D35" s="134"/>
      <c r="E35" s="134"/>
      <c r="F35" s="134"/>
      <c r="G35" s="134"/>
      <c r="H35" s="134"/>
      <c r="I35" s="64"/>
      <c r="J35" s="134"/>
    </row>
    <row r="36" spans="1:10" x14ac:dyDescent="0.2">
      <c r="A36" s="137"/>
      <c r="B36" s="134"/>
      <c r="C36" s="134"/>
      <c r="D36" s="134"/>
      <c r="E36" s="134"/>
      <c r="F36" s="134"/>
      <c r="G36" s="61"/>
      <c r="H36" s="134"/>
      <c r="I36" s="134"/>
      <c r="J36" s="134"/>
    </row>
    <row r="37" spans="1:10" x14ac:dyDescent="0.2">
      <c r="A37" s="137"/>
      <c r="B37" s="134"/>
      <c r="C37" s="134"/>
      <c r="D37" s="134"/>
      <c r="E37" s="134"/>
      <c r="F37" s="134"/>
      <c r="G37" s="134"/>
      <c r="H37" s="134"/>
      <c r="I37" s="134"/>
      <c r="J37" s="134"/>
    </row>
    <row r="38" spans="1:10" x14ac:dyDescent="0.2">
      <c r="A38" s="137"/>
      <c r="B38" s="134"/>
      <c r="C38" s="134"/>
      <c r="D38" s="134"/>
      <c r="E38" s="134"/>
      <c r="F38" s="134"/>
      <c r="G38" s="134"/>
      <c r="H38" s="134"/>
      <c r="I38" s="134"/>
      <c r="J38" s="134"/>
    </row>
    <row r="39" spans="1:10" x14ac:dyDescent="0.2">
      <c r="A39" s="137"/>
      <c r="B39" s="134"/>
      <c r="C39" s="134"/>
      <c r="D39" s="134"/>
      <c r="E39" s="134"/>
      <c r="F39" s="134"/>
      <c r="G39" s="134"/>
      <c r="H39" s="134"/>
      <c r="I39" s="134"/>
      <c r="J39" s="134"/>
    </row>
    <row r="40" spans="1:10" s="60" customFormat="1" x14ac:dyDescent="0.2">
      <c r="A40" s="210" t="s">
        <v>14</v>
      </c>
      <c r="B40" s="210"/>
      <c r="C40" s="61"/>
      <c r="D40" s="61"/>
      <c r="E40" s="61"/>
      <c r="F40" s="61"/>
      <c r="G40" s="61"/>
      <c r="H40" s="61"/>
      <c r="I40" s="151" t="s">
        <v>1238</v>
      </c>
      <c r="J40" s="152"/>
    </row>
    <row r="41" spans="1:10" s="60" customFormat="1" x14ac:dyDescent="0.2">
      <c r="A41" s="70" t="s">
        <v>1245</v>
      </c>
      <c r="B41" s="61"/>
      <c r="C41" s="61"/>
      <c r="D41" s="61"/>
      <c r="E41" s="61"/>
      <c r="F41" s="61"/>
      <c r="G41" s="61"/>
      <c r="H41" s="61"/>
      <c r="I41" s="70" t="s">
        <v>1246</v>
      </c>
      <c r="J41" s="61"/>
    </row>
    <row r="42" spans="1:10" s="60" customFormat="1" x14ac:dyDescent="0.2">
      <c r="A42" s="61" t="s">
        <v>1247</v>
      </c>
      <c r="B42" s="61"/>
      <c r="C42" s="61"/>
      <c r="D42" s="61"/>
      <c r="E42" s="61"/>
      <c r="F42" s="61"/>
      <c r="G42" s="61"/>
      <c r="H42" s="61"/>
      <c r="I42" s="61" t="s">
        <v>1248</v>
      </c>
      <c r="J42" s="61"/>
    </row>
    <row r="43" spans="1:10" s="60" customFormat="1" x14ac:dyDescent="0.2">
      <c r="A43" s="150"/>
      <c r="B43" s="61"/>
      <c r="C43" s="61"/>
      <c r="D43" s="61"/>
      <c r="E43" s="61"/>
      <c r="F43" s="61"/>
      <c r="G43" s="61"/>
      <c r="H43" s="61"/>
      <c r="I43" s="61"/>
      <c r="J43" s="61"/>
    </row>
    <row r="44" spans="1:10" s="60" customFormat="1" x14ac:dyDescent="0.2">
      <c r="A44" s="150"/>
      <c r="B44" s="61"/>
      <c r="C44" s="61"/>
      <c r="D44" s="61"/>
      <c r="E44" s="61"/>
      <c r="F44" s="61"/>
      <c r="G44" s="61"/>
      <c r="H44" s="61"/>
      <c r="I44" s="61"/>
      <c r="J44" s="61"/>
    </row>
    <row r="45" spans="1:10" x14ac:dyDescent="0.2">
      <c r="A45" s="137"/>
      <c r="B45" s="134"/>
      <c r="C45" s="134"/>
      <c r="D45" s="134"/>
      <c r="E45" s="134"/>
      <c r="F45" s="134"/>
      <c r="G45" s="134"/>
      <c r="H45" s="134"/>
      <c r="I45" s="134"/>
      <c r="J45" s="134"/>
    </row>
    <row r="46" spans="1:10" x14ac:dyDescent="0.2">
      <c r="A46" s="137"/>
      <c r="B46" s="134"/>
      <c r="C46" s="134"/>
      <c r="D46" s="134"/>
      <c r="E46" s="134"/>
      <c r="F46" s="134"/>
      <c r="G46" s="134"/>
      <c r="H46" s="134"/>
      <c r="I46" s="134"/>
      <c r="J46" s="134"/>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zoomScaleNormal="100" workbookViewId="0">
      <selection activeCell="D2" sqref="D2"/>
    </sheetView>
  </sheetViews>
  <sheetFormatPr defaultRowHeight="61.5" customHeight="1" x14ac:dyDescent="0.25"/>
  <cols>
    <col min="1" max="1" width="11.42578125" bestFit="1" customWidth="1"/>
    <col min="2" max="2" width="98.28515625" customWidth="1"/>
    <col min="3" max="3" width="33.42578125" customWidth="1"/>
    <col min="4" max="4" width="10.28515625" customWidth="1"/>
  </cols>
  <sheetData>
    <row r="1" spans="1:4" ht="15.75" customHeight="1" x14ac:dyDescent="0.25">
      <c r="D1" t="s">
        <v>247</v>
      </c>
    </row>
    <row r="2" spans="1:4" s="3" customFormat="1" ht="61.5" customHeight="1" x14ac:dyDescent="0.2">
      <c r="A2" s="3" t="s">
        <v>237</v>
      </c>
      <c r="B2" s="3" t="s">
        <v>238</v>
      </c>
      <c r="C2" s="3" t="s">
        <v>239</v>
      </c>
    </row>
    <row r="3" spans="1:4" ht="57" customHeight="1" x14ac:dyDescent="0.25">
      <c r="A3" t="s">
        <v>586</v>
      </c>
      <c r="B3" t="s">
        <v>691</v>
      </c>
    </row>
    <row r="4" spans="1:4" ht="52.5" customHeight="1" x14ac:dyDescent="0.25">
      <c r="A4" t="s">
        <v>240</v>
      </c>
      <c r="B4" t="s">
        <v>687</v>
      </c>
    </row>
    <row r="5" spans="1:4" ht="57.75" customHeight="1" x14ac:dyDescent="0.25">
      <c r="A5" t="s">
        <v>241</v>
      </c>
      <c r="B5" t="s">
        <v>688</v>
      </c>
    </row>
    <row r="6" spans="1:4" ht="61.5" customHeight="1" x14ac:dyDescent="0.25">
      <c r="A6" t="s">
        <v>242</v>
      </c>
      <c r="B6" t="s">
        <v>243</v>
      </c>
    </row>
    <row r="7" spans="1:4" ht="61.5" customHeight="1" x14ac:dyDescent="0.25">
      <c r="A7" t="s">
        <v>244</v>
      </c>
      <c r="B7" t="s">
        <v>689</v>
      </c>
    </row>
    <row r="8" spans="1:4" ht="61.5" customHeight="1" x14ac:dyDescent="0.25">
      <c r="A8" t="s">
        <v>245</v>
      </c>
      <c r="B8" t="s">
        <v>690</v>
      </c>
    </row>
    <row r="9" spans="1:4" ht="61.5" customHeight="1" x14ac:dyDescent="0.25">
      <c r="A9" t="s">
        <v>247</v>
      </c>
      <c r="B9" t="s">
        <v>248</v>
      </c>
    </row>
    <row r="10" spans="1:4" ht="61.5" customHeight="1" x14ac:dyDescent="0.25">
      <c r="A10" t="s">
        <v>246</v>
      </c>
      <c r="B10" t="s">
        <v>248</v>
      </c>
    </row>
    <row r="11" spans="1:4" ht="61.5" customHeight="1" x14ac:dyDescent="0.25">
      <c r="A11" t="s">
        <v>249</v>
      </c>
      <c r="B11" t="s">
        <v>250</v>
      </c>
    </row>
    <row r="12" spans="1:4" ht="61.5" customHeight="1" x14ac:dyDescent="0.25">
      <c r="A12" t="s">
        <v>251</v>
      </c>
      <c r="B12" t="s">
        <v>252</v>
      </c>
    </row>
    <row r="13" spans="1:4" ht="61.5" customHeight="1" x14ac:dyDescent="0.25">
      <c r="A13" t="s">
        <v>253</v>
      </c>
      <c r="B13" t="s">
        <v>254</v>
      </c>
    </row>
    <row r="14" spans="1:4" ht="61.5" customHeight="1" x14ac:dyDescent="0.25">
      <c r="A14" t="s">
        <v>255</v>
      </c>
      <c r="B14" t="s">
        <v>256</v>
      </c>
    </row>
    <row r="15" spans="1:4" ht="61.5" customHeight="1" x14ac:dyDescent="0.25">
      <c r="A15" t="s">
        <v>257</v>
      </c>
      <c r="B15" t="s">
        <v>258</v>
      </c>
    </row>
    <row r="16" spans="1:4" ht="61.5" customHeight="1" x14ac:dyDescent="0.25">
      <c r="A16" t="s">
        <v>259</v>
      </c>
      <c r="B16" t="s">
        <v>260</v>
      </c>
    </row>
    <row r="17" spans="1:2" ht="61.5" customHeight="1" x14ac:dyDescent="0.25">
      <c r="A17" t="s">
        <v>261</v>
      </c>
      <c r="B17" t="s">
        <v>262</v>
      </c>
    </row>
    <row r="18" spans="1:2" ht="61.5" customHeight="1" x14ac:dyDescent="0.25">
      <c r="A18" t="s">
        <v>263</v>
      </c>
      <c r="B18" t="s">
        <v>264</v>
      </c>
    </row>
    <row r="19" spans="1:2" ht="61.5" customHeight="1" x14ac:dyDescent="0.25">
      <c r="A19" t="s">
        <v>265</v>
      </c>
      <c r="B19" t="s">
        <v>266</v>
      </c>
    </row>
    <row r="20" spans="1:2" ht="61.5" customHeight="1" x14ac:dyDescent="0.25">
      <c r="A20" t="s">
        <v>267</v>
      </c>
      <c r="B20" t="s">
        <v>268</v>
      </c>
    </row>
    <row r="21" spans="1:2" ht="61.5" customHeight="1" x14ac:dyDescent="0.25">
      <c r="A21" t="s">
        <v>269</v>
      </c>
      <c r="B21" t="s">
        <v>270</v>
      </c>
    </row>
    <row r="22" spans="1:2" ht="61.5" customHeight="1" x14ac:dyDescent="0.25">
      <c r="A22" t="s">
        <v>280</v>
      </c>
      <c r="B22" t="s">
        <v>281</v>
      </c>
    </row>
    <row r="23" spans="1:2" ht="61.5" customHeight="1" x14ac:dyDescent="0.25">
      <c r="A23" t="s">
        <v>282</v>
      </c>
      <c r="B23" t="s">
        <v>283</v>
      </c>
    </row>
    <row r="24" spans="1:2" ht="61.5" customHeight="1" x14ac:dyDescent="0.25">
      <c r="A24" t="s">
        <v>284</v>
      </c>
      <c r="B24" t="s">
        <v>285</v>
      </c>
    </row>
    <row r="25" spans="1:2" ht="61.5" customHeight="1" x14ac:dyDescent="0.25">
      <c r="A25" t="s">
        <v>286</v>
      </c>
      <c r="B25" t="s">
        <v>287</v>
      </c>
    </row>
    <row r="26" spans="1:2" ht="61.5" customHeight="1" x14ac:dyDescent="0.25">
      <c r="A26" t="s">
        <v>288</v>
      </c>
      <c r="B26" t="s">
        <v>289</v>
      </c>
    </row>
    <row r="27" spans="1:2" ht="61.5" customHeight="1" x14ac:dyDescent="0.25">
      <c r="A27" t="s">
        <v>290</v>
      </c>
      <c r="B27" t="s">
        <v>291</v>
      </c>
    </row>
    <row r="28" spans="1:2" ht="61.5" customHeight="1" x14ac:dyDescent="0.25">
      <c r="A28" t="s">
        <v>292</v>
      </c>
      <c r="B28" t="s">
        <v>293</v>
      </c>
    </row>
    <row r="29" spans="1:2" ht="61.5" customHeight="1" x14ac:dyDescent="0.25">
      <c r="A29" t="s">
        <v>294</v>
      </c>
      <c r="B29" t="s">
        <v>295</v>
      </c>
    </row>
    <row r="30" spans="1:2" ht="61.5" customHeight="1" x14ac:dyDescent="0.25">
      <c r="A30" t="s">
        <v>296</v>
      </c>
      <c r="B30" t="s">
        <v>297</v>
      </c>
    </row>
    <row r="31" spans="1:2" ht="61.5" customHeight="1" x14ac:dyDescent="0.25">
      <c r="A31" t="s">
        <v>271</v>
      </c>
      <c r="B31" t="s">
        <v>272</v>
      </c>
    </row>
    <row r="32" spans="1:2" ht="61.5" customHeight="1" x14ac:dyDescent="0.25">
      <c r="A32" t="s">
        <v>299</v>
      </c>
      <c r="B32" t="s">
        <v>300</v>
      </c>
    </row>
    <row r="33" spans="1:2" ht="61.5" customHeight="1" x14ac:dyDescent="0.25">
      <c r="A33" t="s">
        <v>301</v>
      </c>
      <c r="B33" t="s">
        <v>302</v>
      </c>
    </row>
    <row r="34" spans="1:2" ht="61.5" customHeight="1" x14ac:dyDescent="0.25">
      <c r="A34" t="s">
        <v>303</v>
      </c>
      <c r="B34" t="s">
        <v>298</v>
      </c>
    </row>
    <row r="35" spans="1:2" ht="61.5" customHeight="1" x14ac:dyDescent="0.25">
      <c r="A35" t="s">
        <v>304</v>
      </c>
      <c r="B35" t="s">
        <v>305</v>
      </c>
    </row>
    <row r="36" spans="1:2" ht="61.5" customHeight="1" x14ac:dyDescent="0.25">
      <c r="A36" t="s">
        <v>306</v>
      </c>
      <c r="B36" t="s">
        <v>307</v>
      </c>
    </row>
    <row r="37" spans="1:2" ht="61.5" customHeight="1" x14ac:dyDescent="0.25">
      <c r="A37" t="s">
        <v>308</v>
      </c>
      <c r="B37" t="s">
        <v>309</v>
      </c>
    </row>
    <row r="38" spans="1:2" ht="61.5" customHeight="1" x14ac:dyDescent="0.25">
      <c r="A38" t="s">
        <v>296</v>
      </c>
      <c r="B38" t="s">
        <v>297</v>
      </c>
    </row>
    <row r="39" spans="1:2" ht="61.5" customHeight="1" x14ac:dyDescent="0.25">
      <c r="A39" t="s">
        <v>310</v>
      </c>
      <c r="B39" t="s">
        <v>311</v>
      </c>
    </row>
    <row r="40" spans="1:2" ht="61.5" customHeight="1" x14ac:dyDescent="0.25">
      <c r="A40" t="s">
        <v>643</v>
      </c>
      <c r="B40" t="s">
        <v>644</v>
      </c>
    </row>
    <row r="41" spans="1:2" ht="61.5" customHeight="1" x14ac:dyDescent="0.25">
      <c r="A41" t="s">
        <v>645</v>
      </c>
      <c r="B41" t="s">
        <v>646</v>
      </c>
    </row>
    <row r="42" spans="1:2" ht="61.5" customHeight="1" x14ac:dyDescent="0.25">
      <c r="A42" t="s">
        <v>647</v>
      </c>
      <c r="B42" t="s">
        <v>648</v>
      </c>
    </row>
    <row r="43" spans="1:2" ht="61.5" customHeight="1" x14ac:dyDescent="0.25">
      <c r="A43" t="s">
        <v>649</v>
      </c>
      <c r="B43" t="s">
        <v>650</v>
      </c>
    </row>
    <row r="44" spans="1:2" ht="61.5" customHeight="1" x14ac:dyDescent="0.25">
      <c r="A44" t="s">
        <v>651</v>
      </c>
      <c r="B44" t="s">
        <v>652</v>
      </c>
    </row>
    <row r="45" spans="1:2" ht="61.5" customHeight="1" x14ac:dyDescent="0.25">
      <c r="A45" t="s">
        <v>653</v>
      </c>
      <c r="B45" t="s">
        <v>654</v>
      </c>
    </row>
    <row r="46" spans="1:2" ht="61.5" customHeight="1" x14ac:dyDescent="0.25">
      <c r="A46" t="s">
        <v>655</v>
      </c>
      <c r="B46" t="s">
        <v>656</v>
      </c>
    </row>
    <row r="47" spans="1:2" ht="61.5" customHeight="1" x14ac:dyDescent="0.25">
      <c r="A47" t="s">
        <v>657</v>
      </c>
      <c r="B47" t="s">
        <v>658</v>
      </c>
    </row>
    <row r="48" spans="1:2" ht="61.5" customHeight="1" x14ac:dyDescent="0.25">
      <c r="A48" t="s">
        <v>659</v>
      </c>
      <c r="B48" t="s">
        <v>660</v>
      </c>
    </row>
    <row r="49" spans="1:2" ht="61.5" customHeight="1" x14ac:dyDescent="0.25">
      <c r="A49" t="s">
        <v>661</v>
      </c>
      <c r="B49" t="s">
        <v>662</v>
      </c>
    </row>
    <row r="50" spans="1:2" ht="61.5" customHeight="1" x14ac:dyDescent="0.25">
      <c r="A50" t="s">
        <v>663</v>
      </c>
      <c r="B50" t="s">
        <v>692</v>
      </c>
    </row>
    <row r="51" spans="1:2" ht="61.5" customHeight="1" x14ac:dyDescent="0.25">
      <c r="A51" t="s">
        <v>664</v>
      </c>
      <c r="B51" t="s">
        <v>665</v>
      </c>
    </row>
    <row r="52" spans="1:2" ht="61.5" customHeight="1" x14ac:dyDescent="0.25">
      <c r="A52" t="s">
        <v>666</v>
      </c>
      <c r="B52" t="s">
        <v>667</v>
      </c>
    </row>
    <row r="53" spans="1:2" ht="61.5" customHeight="1" x14ac:dyDescent="0.25">
      <c r="A53" t="s">
        <v>668</v>
      </c>
    </row>
    <row r="54" spans="1:2" ht="61.5" customHeight="1" x14ac:dyDescent="0.25">
      <c r="A54" t="s">
        <v>669</v>
      </c>
    </row>
    <row r="55" spans="1:2" ht="61.5" customHeight="1" x14ac:dyDescent="0.25">
      <c r="A55" t="s">
        <v>670</v>
      </c>
    </row>
    <row r="56" spans="1:2" ht="61.5" customHeight="1" x14ac:dyDescent="0.25">
      <c r="A56" t="s">
        <v>671</v>
      </c>
      <c r="B56" t="s">
        <v>672</v>
      </c>
    </row>
    <row r="57" spans="1:2" ht="61.5" customHeight="1" x14ac:dyDescent="0.25">
      <c r="A57" t="s">
        <v>673</v>
      </c>
    </row>
    <row r="58" spans="1:2" ht="61.5" customHeight="1" x14ac:dyDescent="0.25">
      <c r="A58" t="s">
        <v>674</v>
      </c>
    </row>
    <row r="59" spans="1:2" ht="61.5" customHeight="1" x14ac:dyDescent="0.25">
      <c r="A59" t="s">
        <v>675</v>
      </c>
    </row>
    <row r="60" spans="1:2" ht="61.5" customHeight="1" x14ac:dyDescent="0.25">
      <c r="A60" t="s">
        <v>676</v>
      </c>
    </row>
    <row r="61" spans="1:2" ht="61.5" customHeight="1" x14ac:dyDescent="0.25">
      <c r="A61" t="s">
        <v>677</v>
      </c>
    </row>
    <row r="62" spans="1:2" ht="61.5" customHeight="1" x14ac:dyDescent="0.25">
      <c r="A62" t="s">
        <v>678</v>
      </c>
    </row>
    <row r="63" spans="1:2" ht="61.5" customHeight="1" x14ac:dyDescent="0.25">
      <c r="A63" t="s">
        <v>679</v>
      </c>
    </row>
    <row r="64" spans="1:2" ht="61.5" customHeight="1" x14ac:dyDescent="0.25">
      <c r="A64" t="s">
        <v>680</v>
      </c>
    </row>
    <row r="65" spans="1:2" ht="61.5" customHeight="1" x14ac:dyDescent="0.25">
      <c r="A65" t="s">
        <v>681</v>
      </c>
    </row>
    <row r="66" spans="1:2" ht="61.5" customHeight="1" x14ac:dyDescent="0.25">
      <c r="A66" t="s">
        <v>682</v>
      </c>
    </row>
    <row r="67" spans="1:2" ht="61.5" customHeight="1" x14ac:dyDescent="0.25">
      <c r="A67" t="s">
        <v>683</v>
      </c>
    </row>
    <row r="68" spans="1:2" ht="61.5" customHeight="1" x14ac:dyDescent="0.25">
      <c r="A68" t="s">
        <v>684</v>
      </c>
    </row>
    <row r="69" spans="1:2" ht="61.5" customHeight="1" x14ac:dyDescent="0.25">
      <c r="A69" t="s">
        <v>685</v>
      </c>
    </row>
    <row r="70" spans="1:2" ht="61.5" customHeight="1" x14ac:dyDescent="0.25">
      <c r="A70" t="s">
        <v>686</v>
      </c>
    </row>
    <row r="71" spans="1:2" ht="61.5" customHeight="1" x14ac:dyDescent="0.25">
      <c r="A71" t="s">
        <v>702</v>
      </c>
      <c r="B71" t="s">
        <v>703</v>
      </c>
    </row>
    <row r="72" spans="1:2" ht="61.5" customHeight="1" x14ac:dyDescent="0.25">
      <c r="A72" t="s">
        <v>704</v>
      </c>
    </row>
    <row r="73" spans="1:2" ht="61.5" customHeight="1" x14ac:dyDescent="0.25">
      <c r="A73" t="s">
        <v>705</v>
      </c>
    </row>
    <row r="74" spans="1:2" ht="61.5" customHeight="1" x14ac:dyDescent="0.25">
      <c r="A74" t="s">
        <v>714</v>
      </c>
    </row>
    <row r="75" spans="1:2" ht="61.5" customHeight="1" x14ac:dyDescent="0.25">
      <c r="A75" t="s">
        <v>715</v>
      </c>
    </row>
    <row r="76" spans="1:2" ht="61.5" customHeight="1" x14ac:dyDescent="0.25">
      <c r="A76" t="s">
        <v>716</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hBqGDBep3/esBP5oHN/WUCSq6VArybTzU5kuLBA3hK0=</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ABJ2MCppWh1d/hKjLgFWnP8dpMP6jZjsSmyn5kqEd/s=</DigestValue>
    </Reference>
  </SignedInfo>
  <SignatureValue>AacKSYe0+SERcVFZFNMY8yVJdtzbTMk5uR7rFu5tcPo+daFtOxLRScs7FaHmq35VT/vsa+vXgDS/
4i/OxXG7HggF2wx174AMoA+z4Z3xMVDJQDvKxSDzCdK5sJ+r9AnoTLBQ9K6GPfg/aSWIVeY5KkJm
qJeFl4Yi9NGo/ycclReUQ/5yPqMGTLkeZDaWsIDJ2KKVa6ft/DeMC21Chxo7k122O2uXJi622xi8
IbkU6ecMCzJPf4hUs49Lg/KlJ2AT5YFetOuUbIcrVOmvtXnA79rKW9PY6jTqrs30ZUDPj4jD5OyI
9F+WgJ+tn9EKlXojUvHVpKY3HgRV02h8987qQQ==</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ULDbRZuzyY1LP5KkNdMiLW5M2Zn0nfCMl6QwyB5rf+Y=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0MDV3Yyg/zSkEOLlNBPSX3QFzlGraZLFpGkqn8NN7+Q=</DigestValue>
      </Reference>
      <Reference URI="/xl/drawings/drawing2.xml?ContentType=application/vnd.openxmlformats-officedocument.drawing+xml">
        <DigestMethod Algorithm="http://www.w3.org/2001/04/xmlenc#sha256"/>
        <DigestValue>1Ctis7+XAvkfLVvWb+5Pn7FgMT4B3d8yFQLqeAbW7nY=</DigestValue>
      </Reference>
      <Reference URI="/xl/drawings/drawing3.xml?ContentType=application/vnd.openxmlformats-officedocument.drawing+xml">
        <DigestMethod Algorithm="http://www.w3.org/2001/04/xmlenc#sha256"/>
        <DigestValue>nRgUbtJnSe3yVlWa2E2EhnzzaJpLx9MZNpeosOTJqTs=</DigestValue>
      </Reference>
      <Reference URI="/xl/drawings/drawing4.xml?ContentType=application/vnd.openxmlformats-officedocument.drawing+xml">
        <DigestMethod Algorithm="http://www.w3.org/2001/04/xmlenc#sha256"/>
        <DigestValue>vFGCfUy6iuClYJ4IhneWoGIrnWT6pYFGXM+yW6gwP18=</DigestValue>
      </Reference>
      <Reference URI="/xl/drawings/drawing5.xml?ContentType=application/vnd.openxmlformats-officedocument.drawing+xml">
        <DigestMethod Algorithm="http://www.w3.org/2001/04/xmlenc#sha256"/>
        <DigestValue>w8WLpIkaImrkp/xGZNapNyr1bI6mFM9DlDA1KuLc5T8=</DigestValue>
      </Reference>
      <Reference URI="/xl/drawings/drawing6.xml?ContentType=application/vnd.openxmlformats-officedocument.drawing+xml">
        <DigestMethod Algorithm="http://www.w3.org/2001/04/xmlenc#sha256"/>
        <DigestValue>8HfCVzuANB/YHiFm9Ox5M2bH0SSXLHsbacGtOk0fWHY=</DigestValue>
      </Reference>
      <Reference URI="/xl/drawings/drawing7.xml?ContentType=application/vnd.openxmlformats-officedocument.drawing+xml">
        <DigestMethod Algorithm="http://www.w3.org/2001/04/xmlenc#sha256"/>
        <DigestValue>OrqvyGRlYkOiBs7adM4pGWCFqrTjyBf1fEA0qEcEa0E=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/GaQ1t0ddDrP2B25fJCn1G0l51VKAoAj77x25b+D7sE=</DigestValue>
      </Reference>
      <Reference URI="/xl/drawings/vmlDrawing2.vml?ContentType=application/vnd.openxmlformats-officedocument.vmlDrawing">
        <DigestMethod Algorithm="http://www.w3.org/2001/04/xmlenc#sha256"/>
        <DigestValue>xi+wDum5uYd0kT4cGfPHmi0X1HotDthXvbvyrrAwmVQ=</DigestValue>
      </Reference>
      <Reference URI="/xl/drawings/vmlDrawing3.vml?ContentType=application/vnd.openxmlformats-officedocument.vmlDrawing">
        <DigestMethod Algorithm="http://www.w3.org/2001/04/xmlenc#sha256"/>
        <DigestValue>oS+lX1eD2xkCAZ6/cBEx7Gk8sX4hqEmSmylCLlh/g/w=</DigestValue>
      </Reference>
      <Reference URI="/xl/drawings/vmlDrawing4.vml?ContentType=application/vnd.openxmlformats-officedocument.vmlDrawing">
        <DigestMethod Algorithm="http://www.w3.org/2001/04/xmlenc#sha256"/>
        <DigestValue>q4v8ZOhaal8ZUb0Dosht8XG7sI2bViKaAoDAoIvEENQ=</DigestValue>
      </Reference>
      <Reference URI="/xl/drawings/vmlDrawing5.vml?ContentType=application/vnd.openxmlformats-officedocument.vmlDrawing">
        <DigestMethod Algorithm="http://www.w3.org/2001/04/xmlenc#sha256"/>
        <DigestValue>t66L89BmhVryQgNHG44bOZsE3PW5N3rFnMa3EYu7ruk=</DigestValue>
      </Reference>
      <Reference URI="/xl/drawings/vmlDrawing6.vml?ContentType=application/vnd.openxmlformats-officedocument.vmlDrawing">
        <DigestMethod Algorithm="http://www.w3.org/2001/04/xmlenc#sha256"/>
        <DigestValue>bWAl/9C6gnQMlsohQ55YtMlWvgmrPPCOKscU/zICQd4=</DigestValue>
      </Reference>
      <Reference URI="/xl/drawings/vmlDrawing7.vml?ContentType=application/vnd.openxmlformats-officedocument.vmlDrawing">
        <DigestMethod Algorithm="http://www.w3.org/2001/04/xmlenc#sha256"/>
        <DigestValue>ip//XZcqXkoc4Vyg7AleQQxT99eep90C6YJuc1Ma1hk=</DigestValue>
      </Reference>
      <Reference URI="/xl/media/image1.emf?ContentType=image/x-emf">
        <DigestMethod Algorithm="http://www.w3.org/2001/04/xmlenc#sha256"/>
        <DigestValue>haylAofFp4kILg8hI7XDgh3xWBw46yDXxAwM1qurqdc=</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haylAofFp4kILg8hI7XDgh3xWBw46yDXxAwM1qurqdc=</DigestValue>
      </Reference>
      <Reference URI="/xl/media/image3.emf?ContentType=image/x-emf">
        <DigestMethod Algorithm="http://www.w3.org/2001/04/xmlenc#sha256"/>
        <DigestValue>vCoUf6wFvOl7N+nLWIzuor0uyqQ8Qi1Yn/UYL+Yvy7w=</DigestValue>
      </Reference>
      <Reference URI="/xl/media/image4.emf?ContentType=image/x-emf">
        <DigestMethod Algorithm="http://www.w3.org/2001/04/xmlenc#sha256"/>
        <DigestValue>vCoUf6wFvOl7N+nLWIzuor0uyqQ8Qi1Yn/UYL+Yvy7w=</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jAuqr+oCHGcpbd2RFRiTiC4PQDJRtEDdKXqiDDdWDug=</DigestValue>
      </Reference>
      <Reference URI="/xl/styles.xml?ContentType=application/vnd.openxmlformats-officedocument.spreadsheetml.styles+xml">
        <DigestMethod Algorithm="http://www.w3.org/2001/04/xmlenc#sha256"/>
        <DigestValue>o3mXJIZYuPHv2ZyRmiZ9KwCSDPYa4T/mi/NAU67iKug=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m+Pw8/Z6KDkMnf5/0Q5lHJ8jEn7u1T4Cejv02RI5518=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LWe1k/lX3bSkr5q3zRE6XAoax2llJ/FjXSU/9NuNM5s=</DigestValue>
      </Reference>
      <Reference URI="/xl/worksheets/sheet2.xml?ContentType=application/vnd.openxmlformats-officedocument.spreadsheetml.worksheet+xml">
        <DigestMethod Algorithm="http://www.w3.org/2001/04/xmlenc#sha256"/>
        <DigestValue>9PbjdkZH9jMct+/IaynulKr7WbhFVqDnRakeyhZXBVc=</DigestValue>
      </Reference>
      <Reference URI="/xl/worksheets/sheet3.xml?ContentType=application/vnd.openxmlformats-officedocument.spreadsheetml.worksheet+xml">
        <DigestMethod Algorithm="http://www.w3.org/2001/04/xmlenc#sha256"/>
        <DigestValue>9Cgpvf6gOarfCazNCFkLvrc329fDzfRv3sA9DDyaAAU=</DigestValue>
      </Reference>
      <Reference URI="/xl/worksheets/sheet4.xml?ContentType=application/vnd.openxmlformats-officedocument.spreadsheetml.worksheet+xml">
        <DigestMethod Algorithm="http://www.w3.org/2001/04/xmlenc#sha256"/>
        <DigestValue>UZrdMlCD+vvOgRX5FAjaj1uZxvTsusrevk4tYmT2Hcc=</DigestValue>
      </Reference>
      <Reference URI="/xl/worksheets/sheet5.xml?ContentType=application/vnd.openxmlformats-officedocument.spreadsheetml.worksheet+xml">
        <DigestMethod Algorithm="http://www.w3.org/2001/04/xmlenc#sha256"/>
        <DigestValue>ltrwgratUMQpKcrEV1k0wwxgGd/Ocu3W0tusufaU5UY=</DigestValue>
      </Reference>
      <Reference URI="/xl/worksheets/sheet6.xml?ContentType=application/vnd.openxmlformats-officedocument.spreadsheetml.worksheet+xml">
        <DigestMethod Algorithm="http://www.w3.org/2001/04/xmlenc#sha256"/>
        <DigestValue>gk74veAme05f59+Dd/c61JAA92w3ZV/xMJQUAGkBSnY=</DigestValue>
      </Reference>
      <Reference URI="/xl/worksheets/sheet7.xml?ContentType=application/vnd.openxmlformats-officedocument.spreadsheetml.worksheet+xml">
        <DigestMethod Algorithm="http://www.w3.org/2001/04/xmlenc#sha256"/>
        <DigestValue>AL+djvFwIokSrg84WiRsjz1EXq8pt4ihKfQbjwZhyx0=</DigestValue>
      </Reference>
      <Reference URI="/xl/worksheets/sheet8.xml?ContentType=application/vnd.openxmlformats-officedocument.spreadsheetml.worksheet+xml">
        <DigestMethod Algorithm="http://www.w3.org/2001/04/xmlenc#sha256"/>
        <DigestValue>jimy3eN+vzze3hS2Px0F8RCl9TK4JBTTAauiIKfmoCw=</DigestValue>
      </Reference>
      <Reference URI="/xl/worksheets/sheet9.xml?ContentType=application/vnd.openxmlformats-officedocument.spreadsheetml.worksheet+xml">
        <DigestMethod Algorithm="http://www.w3.org/2001/04/xmlenc#sha256"/>
        <DigestValue>HntVtaVX55xBGCkHT9H2yQQk7WfvtlX+zEw5nMy01K8=</DigestValue>
      </Reference>
    </Manifest>
    <SignatureProperties>
      <SignatureProperty Id="idSignatureTime" Target="#idPackageSignature">
        <mdssi:SignatureTime xmlns:mdssi="http://schemas.openxmlformats.org/package/2006/digital-signature">
          <mdssi:Format>YYYY-MM-DDThh:mm:ssTZD</mdssi:Format>
          <mdssi:Value>2025-04-03T10:25:15Z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2025-04-03T10:25:15Z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CxmxJDzCCO0bQqFQfmodnWUm8NSxNqAxwN8lPAjkuHk=</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ICyPDQXl3VJToCOHkeoAa1p9If2yREbQuwT918NBlhk=</DigestValue>
    </Reference>
  </SignedInfo>
  <SignatureValue>Ho67wrfQtSkoS9fnsjKL+pmbWtN6iZ5lGPNVnGJgPaAYfWuIz6N6Kuk7+krVRbdkC34+w4Zmbdcl
Ll2jwdsobhzrYq05JMkR4r3oAb956DDhj0Mw17gGYlKt9NcFrhhRw/GGWkNUTQ21DWwqUmaO7xJZ
DxNN+MX1vrDlwcbJVODRwH2weY/U4lV/oewj4OKLjLbp4cUdqRY0+ZopEOTYfa3Zi54p00dsnsdQ
nQ3AeRdp60ncc9sX78rrs7ON0te4NcB5k26cbb5epnv8vntkFPfcRqW0IIeAPaUm6up1Etnx1s8i
EXBsU9dgGCrS4OlNcDMigh7YWSGS/K3lYKWS5w==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ULDbRZuzyY1LP5KkNdMiLW5M2Zn0nfCMl6QwyB5rf+Y=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EPevucF/WX9ictGdSC9GjVRapZMNpWTG9m2RStfYgLw=</DigestValue>
      </Reference>
      <Reference URI="/xl/drawings/drawing2.xml?ContentType=application/vnd.openxmlformats-officedocument.drawing+xml">
        <DigestMethod Algorithm="http://www.w3.org/2001/04/xmlenc#sha256"/>
        <DigestValue>dNdQZIllnXFDR/bwB6UUoYZ7Wv64pOOhebhpN+tWNPM=</DigestValue>
      </Reference>
      <Reference URI="/xl/drawings/drawing3.xml?ContentType=application/vnd.openxmlformats-officedocument.drawing+xml">
        <DigestMethod Algorithm="http://www.w3.org/2001/04/xmlenc#sha256"/>
        <DigestValue>PBH0ejODvRgxhvJV4DqvvMqjH8ONCxkkV0sNRLeqelI=</DigestValue>
      </Reference>
      <Reference URI="/xl/drawings/drawing4.xml?ContentType=application/vnd.openxmlformats-officedocument.drawing+xml">
        <DigestMethod Algorithm="http://www.w3.org/2001/04/xmlenc#sha256"/>
        <DigestValue>gVba4abSwAlh/vjAYgbXFD6qlvpbWYll+sj9XCzLWhU=</DigestValue>
      </Reference>
      <Reference URI="/xl/drawings/drawing5.xml?ContentType=application/vnd.openxmlformats-officedocument.drawing+xml">
        <DigestMethod Algorithm="http://www.w3.org/2001/04/xmlenc#sha256"/>
        <DigestValue>Ub4N0kgPj8KLaBfJuYKzR8LKZDwS6+YNwF3yCi1rnbw=</DigestValue>
      </Reference>
      <Reference URI="/xl/drawings/drawing6.xml?ContentType=application/vnd.openxmlformats-officedocument.drawing+xml">
        <DigestMethod Algorithm="http://www.w3.org/2001/04/xmlenc#sha256"/>
        <DigestValue>YFhEQml/PdsziIqn6+6slvZLNGZBMvla1CYMoEXgBxA=</DigestValue>
      </Reference>
      <Reference URI="/xl/drawings/drawing7.xml?ContentType=application/vnd.openxmlformats-officedocument.drawing+xml">
        <DigestMethod Algorithm="http://www.w3.org/2001/04/xmlenc#sha256"/>
        <DigestValue>Y3uyDl2l4wfExF0IshujbDPUydS7gSM+AAMbKSrAHTM=</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ZqOX2XYyHJX+e36Dm/ggImAkUrkC3tiSMS5VoXy5c6k=</DigestValue>
      </Reference>
      <Reference URI="/xl/drawings/vmlDrawing2.vml?ContentType=application/vnd.openxmlformats-officedocument.vmlDrawing">
        <DigestMethod Algorithm="http://www.w3.org/2001/04/xmlenc#sha256"/>
        <DigestValue>ld79yGXDuAcp++bktkLF+ehk2fVrODnR7vi0mEQXqf0=</DigestValue>
      </Reference>
      <Reference URI="/xl/drawings/vmlDrawing3.vml?ContentType=application/vnd.openxmlformats-officedocument.vmlDrawing">
        <DigestMethod Algorithm="http://www.w3.org/2001/04/xmlenc#sha256"/>
        <DigestValue>gKK5YL/ufT7W5zEqw3aGv702PBF6lynCat0FTTQ4eYY=</DigestValue>
      </Reference>
      <Reference URI="/xl/drawings/vmlDrawing4.vml?ContentType=application/vnd.openxmlformats-officedocument.vmlDrawing">
        <DigestMethod Algorithm="http://www.w3.org/2001/04/xmlenc#sha256"/>
        <DigestValue>rVjGqDCjVTsf13JcRFDyKufvbqoIy1J6HRfYMMpRUt4=</DigestValue>
      </Reference>
      <Reference URI="/xl/drawings/vmlDrawing5.vml?ContentType=application/vnd.openxmlformats-officedocument.vmlDrawing">
        <DigestMethod Algorithm="http://www.w3.org/2001/04/xmlenc#sha256"/>
        <DigestValue>j7VmbJwnzJbfGU1NlhbdpWiLyktJPZAXSUX76D9QIic=</DigestValue>
      </Reference>
      <Reference URI="/xl/drawings/vmlDrawing6.vml?ContentType=application/vnd.openxmlformats-officedocument.vmlDrawing">
        <DigestMethod Algorithm="http://www.w3.org/2001/04/xmlenc#sha256"/>
        <DigestValue>bXMQ0/XUkqbjLsSNFlKOsTOcP8BGxr8ELDC3nYAQ0oU=</DigestValue>
      </Reference>
      <Reference URI="/xl/drawings/vmlDrawing7.vml?ContentType=application/vnd.openxmlformats-officedocument.vmlDrawing">
        <DigestMethod Algorithm="http://www.w3.org/2001/04/xmlenc#sha256"/>
        <DigestValue>zGEs3g2U8uMQFtkt2RxT4wSJdJi+vexoozPGEKRlF0Y=</DigestValue>
      </Reference>
      <Reference URI="/xl/media/image1.emf?ContentType=image/x-emf">
        <DigestMethod Algorithm="http://www.w3.org/2001/04/xmlenc#sha256"/>
        <DigestValue>CeN3ObPoDq8QM39Ytc8lPngJYX9egcoXSNA0/btRc50=</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CeN3ObPoDq8QM39Ytc8lPngJYX9egcoXSNA0/btRc50=</DigestValue>
      </Reference>
      <Reference URI="/xl/media/image3.emf?ContentType=image/x-emf">
        <DigestMethod Algorithm="http://www.w3.org/2001/04/xmlenc#sha256"/>
        <DigestValue>G7+8oyJk/qaI9g2MA9mGJc8vCUqTPK5UQfZirzGXq0o=</DigestValue>
      </Reference>
      <Reference URI="/xl/media/image4.emf?ContentType=image/x-emf">
        <DigestMethod Algorithm="http://www.w3.org/2001/04/xmlenc#sha256"/>
        <DigestValue>G7+8oyJk/qaI9g2MA9mGJc8vCUqTPK5UQfZirzGXq0o=</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9Lpb5JoDG4mxsiIpw8NaIBtScMUDkfandSfNodIcBLY=</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U+2fBW5pnlUzYqQYBX1Hj9+u+YMK1Uqc/Id5/LoK2sA=</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jAuqr+oCHGcpbd2RFRiTiC4PQDJRtEDdKXqiDDdWDug=</DigestValue>
      </Reference>
      <Reference URI="/xl/styles.xml?ContentType=application/vnd.openxmlformats-officedocument.spreadsheetml.styles+xml">
        <DigestMethod Algorithm="http://www.w3.org/2001/04/xmlenc#sha256"/>
        <DigestValue>cyKNY3jQG3EBA5cxpICT1AljFBc5cAuj94Y8E6AQsr0=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EhI4bjQLCmuWLoXMcHT3LOI0gmBydb8tTtsGFAMp/ew=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gtWvzk8ubYhbvQaicQC1FQHMx9eR1BFPQ39v7sjlttA=</DigestValue>
      </Reference>
      <Reference URI="/xl/worksheets/sheet2.xml?ContentType=application/vnd.openxmlformats-officedocument.spreadsheetml.worksheet+xml">
        <DigestMethod Algorithm="http://www.w3.org/2001/04/xmlenc#sha256"/>
        <DigestValue>Sf3HqJ5nIeGfNuwLuPUt5R9EdDAg1XnmQcmB8VsRTek=</DigestValue>
      </Reference>
      <Reference URI="/xl/worksheets/sheet3.xml?ContentType=application/vnd.openxmlformats-officedocument.spreadsheetml.worksheet+xml">
        <DigestMethod Algorithm="http://www.w3.org/2001/04/xmlenc#sha256"/>
        <DigestValue>6q1kCxr8pDxNb/FSjMEKMfeBNgTq3Ghws80C80pu4y8=</DigestValue>
      </Reference>
      <Reference URI="/xl/worksheets/sheet4.xml?ContentType=application/vnd.openxmlformats-officedocument.spreadsheetml.worksheet+xml">
        <DigestMethod Algorithm="http://www.w3.org/2001/04/xmlenc#sha256"/>
        <DigestValue>UJbZkK9uVS3Dr8neWgd8yKddmeC7LXp+YjCtqAQcImM=</DigestValue>
      </Reference>
      <Reference URI="/xl/worksheets/sheet5.xml?ContentType=application/vnd.openxmlformats-officedocument.spreadsheetml.worksheet+xml">
        <DigestMethod Algorithm="http://www.w3.org/2001/04/xmlenc#sha256"/>
        <DigestValue>kjVfVJQNLjoRI7ZJYAhI2fCD1Xsz2gKtstTE7kn5oUg=</DigestValue>
      </Reference>
      <Reference URI="/xl/worksheets/sheet6.xml?ContentType=application/vnd.openxmlformats-officedocument.spreadsheetml.worksheet+xml">
        <DigestMethod Algorithm="http://www.w3.org/2001/04/xmlenc#sha256"/>
        <DigestValue>cxCqyP/yo+ljhF5V3gFf+4xpuR5xGg9Es7jxHaN2BEc=</DigestValue>
      </Reference>
      <Reference URI="/xl/worksheets/sheet7.xml?ContentType=application/vnd.openxmlformats-officedocument.spreadsheetml.worksheet+xml">
        <DigestMethod Algorithm="http://www.w3.org/2001/04/xmlenc#sha256"/>
        <DigestValue>wQCv/oj5KQ4GDjx6FGE3MNr/Jp4nqHHfLGtCxfPXj5g=</DigestValue>
      </Reference>
      <Reference URI="/xl/worksheets/sheet8.xml?ContentType=application/vnd.openxmlformats-officedocument.spreadsheetml.worksheet+xml">
        <DigestMethod Algorithm="http://www.w3.org/2001/04/xmlenc#sha256"/>
        <DigestValue>yuqM/z1qoVyc/KR1bHPqwPoYoNY+uYVOiMEyprt24Cg=</DigestValue>
      </Reference>
      <Reference URI="/xl/worksheets/sheet9.xml?ContentType=application/vnd.openxmlformats-officedocument.spreadsheetml.worksheet+xml">
        <DigestMethod Algorithm="http://www.w3.org/2001/04/xmlenc#sha256"/>
        <DigestValue>KYgBQTHoYHJ+83DN4XQXJguPl201kdeAcDrb1mySoQg=</DigestValue>
      </Reference>
    </Manifest>
    <SignatureProperties>
      <SignatureProperty Id="idSignatureTime" Target="#idPackageSignature">
        <mdssi:SignatureTime xmlns:mdssi="http://schemas.openxmlformats.org/package/2006/digital-signature">
          <mdssi:Format>YYYY-MM-DDThh:mm:ssTZD</mdssi:Format>
          <mdssi:Value>2025-04-08T04:13:56Z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2025-04-08T04:13:56Z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2025-04-08T04:13:55Z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