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725" windowHeight="937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<sst xmlns="http://schemas.openxmlformats.org/spreadsheetml/2006/main" count="41" uniqueCount="40">
  <si>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</si>
  <si>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</si>
  <si>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</si>
  <si>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</si>
  <si>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</si>
  <si>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</si>
  <si>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</si>
  <si>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</si>
  <si>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</si>
  <si>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</si>
  <si>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</si>
  <si>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</si>
  <si>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</si>
  <si>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</si>
  <si>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</si>
  <si>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</si>
  <si>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</si>
  <si>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</si>
  <si>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</si>
  <si>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</si>
  <si>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</si>
  <si>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</si>
  <si>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</si>
  <si>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</si>
  <si>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</si>
  <si>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</si>
  <si>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</si>
  <si>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</si>
  <si>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</si>
  <si>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</si>
  <si>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</si>
  <si>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</si>
  <si>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</si>
  <si>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</si>
  <si>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</si>
  <si>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</si>
  <si>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</si>
  <si>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</si>
  <si>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>Từ ngày 11/03</t>
    </r>
    <r>
      <rPr>
        <b/>
        <sz val="12"/>
        <color rgb="FFFF0000"/>
        <rFont val="Times New Roman"/>
        <family val="1"/>
      </rPr>
      <t>/2025</t>
    </r>
    <r>
      <rPr>
        <b/>
        <sz val="12"/>
        <rFont val="Times New Roman"/>
        <family val="1"/>
      </rPr>
      <t xml:space="preserve"> đến ngày 11/03/2025</t>
    </r>
  </si>
  <si>
    <t>From Mar 11th to Mar 11th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</si>
</sst>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B13" zoomScaleSheetLayoutView="100" workbookViewId="0">
      <selection activeCell="F23" sqref="F23:G23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11" t="s">
        <v>0</v>
      </c>
      <c r="C1" s="111"/>
      <c r="D1" s="111"/>
      <c r="E1" s="111"/>
      <c r="F1" s="111"/>
      <c r="G1" s="111"/>
      <c r="H1" s="4"/>
      <c r="I1" s="5"/>
      <c r="J1" s="6"/>
      <c r="K1" s="6"/>
      <c r="L1" s="6"/>
    </row>
    <row r="2" spans="2:12" ht="58.5" customHeight="1">
      <c r="B2" s="112" t="s">
        <v>17</v>
      </c>
      <c r="C2" s="112"/>
      <c r="D2" s="112"/>
      <c r="E2" s="112"/>
      <c r="F2" s="112"/>
      <c r="G2" s="11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13" t="s">
        <v>1</v>
      </c>
      <c r="C4" s="113"/>
      <c r="D4" s="113"/>
      <c r="E4" s="113"/>
      <c r="F4" s="113"/>
      <c r="G4" s="113"/>
    </row>
    <row r="5" spans="2:12" ht="17.25" customHeight="1">
      <c r="B5" s="108" t="s">
        <v>2</v>
      </c>
      <c r="C5" s="108"/>
      <c r="D5" s="108"/>
      <c r="E5" s="108"/>
      <c r="F5" s="108"/>
      <c r="G5" s="108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16" t="s">
        <v>30</v>
      </c>
      <c r="F11" s="116"/>
      <c r="G11" s="116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7" t="s">
        <v>34</v>
      </c>
      <c r="F12" s="117"/>
      <c r="G12" s="117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8" t="s">
        <v>33</v>
      </c>
      <c r="F13" s="118"/>
      <c r="G13" s="118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9" t="s">
        <v>38</v>
      </c>
      <c r="F14" s="119"/>
      <c r="G14" s="119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9">
        <f>F20+1</f>
        <v>45728</v>
      </c>
      <c r="F16" s="119"/>
      <c r="G16" s="119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45728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20" t="s">
        <v>10</v>
      </c>
      <c r="D19" s="121"/>
      <c r="E19" s="121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99">
        <v>45727</v>
      </c>
      <c r="G20" s="99">
        <v>45726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14" t="s">
        <v>22</v>
      </c>
      <c r="D21" s="122"/>
      <c r="E21" s="122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01" t="s">
        <v>23</v>
      </c>
      <c r="E22" s="101"/>
      <c r="F22" s="100">
        <v>93591172516</v>
      </c>
      <c r="G22" s="100">
        <v>94044413862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01" t="s">
        <v>24</v>
      </c>
      <c r="E23" s="101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01" t="s">
        <v>25</v>
      </c>
      <c r="E24" s="102"/>
      <c r="F24" s="91">
        <v>12982.62</v>
      </c>
      <c r="G24" s="91">
        <v>13004.9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14" t="s">
        <v>26</v>
      </c>
      <c r="D25" s="115"/>
      <c r="E25" s="115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116308955.7084</v>
      </c>
      <c r="G27" s="72">
        <f>G24*G26</f>
        <v>116508558.21799999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1.2427342513367512E-3</v>
      </c>
      <c r="G28" s="73">
        <f>G27/G22</f>
        <v>1.2388673971530483E-3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9" t="s">
        <v>13</v>
      </c>
      <c r="G30" s="109"/>
      <c r="H30" s="24"/>
      <c r="I30" s="25"/>
      <c r="J30" s="37"/>
      <c r="K30" s="33"/>
      <c r="L30" s="33"/>
    </row>
    <row r="31" spans="2:13 16383:16383" ht="15" customHeight="1">
      <c r="B31" s="105" t="s">
        <v>14</v>
      </c>
      <c r="C31" s="105"/>
      <c r="D31" s="105"/>
      <c r="E31" s="79"/>
      <c r="F31" s="110" t="s">
        <v>15</v>
      </c>
      <c r="G31" s="110"/>
      <c r="H31" s="24"/>
      <c r="I31" s="25"/>
      <c r="J31" s="33"/>
      <c r="K31" s="34"/>
      <c r="L31" s="34"/>
    </row>
    <row r="32" spans="2:13 16383:16383" ht="15.75">
      <c r="B32" s="106"/>
      <c r="C32" s="106"/>
      <c r="D32" s="106"/>
      <c r="E32" s="80"/>
      <c r="F32" s="107"/>
      <c r="G32" s="107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04"/>
      <c r="K34" s="104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03"/>
      <c r="K35" s="103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04"/>
      <c r="J58" s="104"/>
    </row>
    <row r="59" spans="8:10" ht="15.75">
      <c r="H59" s="7"/>
      <c r="I59" s="103"/>
      <c r="J59" s="103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bWfkFcr6lYPcGjYZ4ZL8MIgI4PPAjttrypOGhUAvoV0=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ot2evd+vzBgOJO957UMv0jAj/e69hvHV2YbD7XcNR68=</DigestValue>
    </Reference>
  </SignedInfo>
  <SignatureValue>PHHSDKnm5y+FyBVstho8FJ27hJfNttkHgeI7H8Pi2ZPFLryb8lPIaoJgXdZZzPrjN4sWLRfZbBet
jJGjs8bXl9zPxWMsT7uxooQ2A/mmjWB4qNhMUomm8u0VF2+CSWbd6ZHJFDvnv9fKnPmiQKJG2qq6
eUH8SrTTqWPblJmZNjUpR3t1ZRWnv++DtBp9lg6Xpat/RLxF+yjcetz9ezzjngOwrEp9dcyEpHBN
eFroXOQbNcioQj79pUOnYodffIIadtgSVh22ueHoW0/aA2ZMznY7H57x6Afyfj/TlwlP+vOBiRUO
KMJvdwn9h0bdixdzEp0Qgsl9ghrD4rt3SLZc1A==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HR9CyXgL/ON6FnJFOVyJ5xHKTGloXUNiv+MvDpYup7U=</DigestValue>
      </Reference>
      <Reference URI="/xl/styles.xml?ContentType=application/vnd.openxmlformats-officedocument.spreadsheetml.styles+xml">
        <DigestMethod Algorithm="http://www.w3.org/2001/04/xmlenc#sha256"/>
        <DigestValue>XdpMBiWCgf6pwcn8bautsF3UOSQb/Qrk6Ed9oCADuEk=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JfKoPu0YmJ0VuEohh8t0N06hnYWz9BIwjVRng2A9qSk=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GJ2pJWTbAHN9gQsqXNmzmhovv3vaWKWFE5LInaD4WCc=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2025-03-12T07:11:58Z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2025-03-12T07:11:58Z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rKQ3hrkPSmAmZZgWAgoRMsOye9mDvGP45oPtTEMCJQM=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1zZT4L7WIppf9OkdQ1iZ6y8M3FZipk5xoDPx1uiyUeI=</DigestValue>
    </Reference>
  </SignedInfo>
  <SignatureValue>xWtwa/Gn2awJ8cGfQbJ4Va8hV/C1sihaTb6nwNbdLi7pTlfd1iyVyjrWW1rJB5nTxVFYSH4XS+vs
bcHTc1qaTLdZ6oF4qXFHg99GM3/AdQdUIO5XnEKV4MJvWBgplhwqBj639gXL9CYaa1ETkLcbHBGf
C8YZ2Qwnl99uCHoCjJkmopzH3jhDr+/rVLjY2wxk473PopX5wWj0io+asSxdLI5u8jjucSwGpuV0
Lgzr/LUvQiNciV7pzIuVo3mOu186YXmDpOFy+ymFBVyyHMCTN2UHS+kKgSNanZD53o5gaLobD2Ji
6U4c0/GEBr7a+aJCaNZJh2Dr/4Vu/uEZaiaXWw==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HR9CyXgL/ON6FnJFOVyJ5xHKTGloXUNiv+MvDpYup7U=</DigestValue>
      </Reference>
      <Reference URI="/xl/styles.xml?ContentType=application/vnd.openxmlformats-officedocument.spreadsheetml.styles+xml">
        <DigestMethod Algorithm="http://www.w3.org/2001/04/xmlenc#sha256"/>
        <DigestValue>XdpMBiWCgf6pwcn8bautsF3UOSQb/Qrk6Ed9oCADuEk=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JfKoPu0YmJ0VuEohh8t0N06hnYWz9BIwjVRng2A9qSk=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GJ2pJWTbAHN9gQsqXNmzmhovv3vaWKWFE5LInaD4WCc=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2025-03-12T09:59:38Z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2025-03-12T09:59:38Z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2025-03-12T06:53:01Z</dcterms:modified>
</cp:coreProperties>
</file>