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xWindow="0" yWindow="0" windowWidth="13245" windowHeight="871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16" i="1" l="1"/>
  <c r="G27" i="1" l="1"/>
  <c r="G28" i="1" s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<sst xmlns="http://schemas.openxmlformats.org/spreadsheetml/2006/main" count="41" uniqueCount="40">
  <si>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</si>
  <si>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</si>
  <si>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</si>
  <si>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</si>
  <si>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</si>
  <si>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</si>
  <si>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</si>
  <si>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</si>
  <si>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</si>
  <si>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</si>
  <si>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</si>
  <si>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</si>
  <si>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</si>
  <si>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</si>
  <si>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</si>
  <si>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</si>
  <si>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</si>
  <si>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</si>
  <si>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</si>
  <si>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</si>
  <si>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</si>
  <si>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</si>
  <si>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</si>
  <si>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</si>
  <si>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</si>
  <si>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</si>
  <si>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</si>
  <si>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</si>
  <si>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</si>
  <si>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</si>
  <si>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</si>
  <si>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</si>
  <si>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</si>
  <si>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</si>
  <si>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</si>
  <si>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</si>
  <si>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</si>
  <si>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</si>
  <si>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Từ ngày 26/02/2025 đến 26/02/2025</t>
  </si>
  <si>
    <t>From Feb 26th to Feb 26th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</si>
</sst>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5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5" fontId="48" fillId="0" borderId="2">
      <alignment horizontal="left" vertical="top"/>
    </xf>
    <xf numFmtId="165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7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8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64" fontId="3" fillId="2" borderId="7" xfId="6" applyNumberFormat="1" applyFont="1" applyFill="1" applyBorder="1" applyAlignment="1">
      <alignment vertical="center" wrapText="1"/>
    </xf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69" fontId="3" fillId="2" borderId="7" xfId="45" applyFont="1" applyFill="1" applyBorder="1" applyAlignment="1">
      <alignment vertical="center" wrapText="1"/>
    </xf>
    <xf numFmtId="3" fontId="3" fillId="0" borderId="17" xfId="0" applyNumberFormat="1" applyFont="1" applyBorder="1" applyAlignment="1">
      <alignment vertical="center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E10" zoomScale="82" zoomScaleNormal="82" zoomScaleSheetLayoutView="100" workbookViewId="0">
      <selection activeCell="G23" sqref="G23:H23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0" t="s">
        <v>0</v>
      </c>
      <c r="D1" s="80"/>
      <c r="E1" s="80"/>
      <c r="F1" s="80"/>
      <c r="G1" s="80"/>
      <c r="H1" s="80"/>
      <c r="I1" s="19"/>
    </row>
    <row r="2" spans="3:9" ht="58.5" customHeight="1">
      <c r="C2" s="81" t="s">
        <v>17</v>
      </c>
      <c r="D2" s="81"/>
      <c r="E2" s="81"/>
      <c r="F2" s="81"/>
      <c r="G2" s="81"/>
      <c r="H2" s="81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2" t="s">
        <v>1</v>
      </c>
      <c r="D4" s="82"/>
      <c r="E4" s="82"/>
      <c r="F4" s="82"/>
      <c r="G4" s="82"/>
      <c r="H4" s="82"/>
    </row>
    <row r="5" spans="3:9" ht="17.25" customHeight="1">
      <c r="C5" s="79" t="s">
        <v>2</v>
      </c>
      <c r="D5" s="79"/>
      <c r="E5" s="79"/>
      <c r="F5" s="79"/>
      <c r="G5" s="79"/>
      <c r="H5" s="79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5" t="s">
        <v>21</v>
      </c>
      <c r="G11" s="85"/>
      <c r="H11" s="85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6" t="s">
        <v>37</v>
      </c>
      <c r="G12" s="86"/>
      <c r="H12" s="86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7" t="s">
        <v>25</v>
      </c>
      <c r="G13" s="87"/>
      <c r="H13" s="87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8" t="s">
        <v>38</v>
      </c>
      <c r="G14" s="88"/>
      <c r="H14" s="88"/>
      <c r="I14" s="37"/>
    </row>
    <row r="15" spans="3:9" s="26" customFormat="1" ht="21" customHeight="1">
      <c r="C15" s="35"/>
      <c r="D15" s="35"/>
      <c r="E15" s="36" t="s">
        <v>22</v>
      </c>
      <c r="F15" s="64" t="s">
        <v>39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8">
        <f>G20+1</f>
        <v>45715</v>
      </c>
      <c r="G16" s="88"/>
      <c r="H16" s="88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45715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89" t="s">
        <v>10</v>
      </c>
      <c r="E19" s="90"/>
      <c r="F19" s="90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v>45714</v>
      </c>
      <c r="H20" s="48">
        <v>45713</v>
      </c>
      <c r="I20" s="66"/>
    </row>
    <row r="21" spans="3:10 16380:16380" ht="39" customHeight="1">
      <c r="C21" s="49">
        <v>1</v>
      </c>
      <c r="D21" s="83" t="s">
        <v>27</v>
      </c>
      <c r="E21" s="91"/>
      <c r="F21" s="91"/>
      <c r="G21" s="7"/>
      <c r="H21" s="7"/>
      <c r="I21" s="67"/>
    </row>
    <row r="22" spans="3:10 16380:16380" ht="39" customHeight="1">
      <c r="C22" s="50">
        <v>1.1000000000000001</v>
      </c>
      <c r="D22" s="51"/>
      <c r="E22" s="92" t="s">
        <v>28</v>
      </c>
      <c r="F22" s="92"/>
      <c r="G22" s="78">
        <v>71144697949</v>
      </c>
      <c r="H22" s="78">
        <v>70841112971</v>
      </c>
      <c r="I22" s="68"/>
      <c r="J22" s="65"/>
    </row>
    <row r="23" spans="3:10 16380:16380" ht="39" customHeight="1">
      <c r="C23" s="50">
        <v>1.2</v>
      </c>
      <c r="D23" s="51"/>
      <c r="E23" s="92" t="s">
        <v>29</v>
      </c>
      <c r="F23" s="92"/>
      <c r="G23" s="71"/>
      <c r="H23" s="71"/>
      <c r="I23" s="69"/>
    </row>
    <row r="24" spans="3:10 16380:16380" ht="39" customHeight="1">
      <c r="C24" s="50">
        <v>1.3</v>
      </c>
      <c r="D24" s="51"/>
      <c r="E24" s="92" t="s">
        <v>30</v>
      </c>
      <c r="F24" s="92"/>
      <c r="G24" s="77">
        <v>10697.33</v>
      </c>
      <c r="H24" s="77">
        <v>10680.79</v>
      </c>
      <c r="I24" s="68"/>
      <c r="J24" s="65"/>
      <c r="XEZ24" s="63"/>
    </row>
    <row r="25" spans="3:10 16380:16380" ht="39" customHeight="1">
      <c r="C25" s="49">
        <v>2</v>
      </c>
      <c r="D25" s="83" t="s">
        <v>31</v>
      </c>
      <c r="E25" s="84"/>
      <c r="F25" s="84"/>
      <c r="G25" s="72"/>
      <c r="H25" s="72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4">
        <v>0</v>
      </c>
      <c r="H26" s="74">
        <v>0</v>
      </c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4">
        <f>G26*G24</f>
        <v>0</v>
      </c>
      <c r="H27" s="74">
        <v>0</v>
      </c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3">
        <f>G27/G22</f>
        <v>0</v>
      </c>
      <c r="H28" s="73">
        <v>0</v>
      </c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7" t="s">
        <v>13</v>
      </c>
      <c r="H30" s="97"/>
      <c r="I30" s="55"/>
    </row>
    <row r="31" spans="3:10 16380:16380" ht="15" customHeight="1">
      <c r="C31" s="94" t="s">
        <v>14</v>
      </c>
      <c r="D31" s="94"/>
      <c r="E31" s="94"/>
      <c r="F31" s="76"/>
      <c r="G31" s="75" t="s">
        <v>15</v>
      </c>
      <c r="H31" s="75"/>
      <c r="I31" s="56"/>
    </row>
    <row r="32" spans="3:10 16380:16380" ht="16.5">
      <c r="C32" s="95"/>
      <c r="D32" s="95"/>
      <c r="E32" s="95"/>
      <c r="F32" s="60"/>
      <c r="G32" s="96"/>
      <c r="H32" s="96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3" t="s">
        <v>36</v>
      </c>
      <c r="H38" s="93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4:H14"/>
    <mergeCell ref="F16:H16"/>
    <mergeCell ref="D19:F19"/>
    <mergeCell ref="D21:F21"/>
    <mergeCell ref="E22:F22"/>
    <mergeCell ref="E23:F23"/>
    <mergeCell ref="E24:F2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NQEsVVxyH2qf2Wv8dnLTWjxKOls/xWlGWLKvmK0+YBg=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BXVhDH0V4jMf9gQ43S2P5jb2GyDhaPIY0me6dtZVFZs=</DigestValue>
    </Reference>
  </SignedInfo>
  <SignatureValue>G0S3bLXAaCu3MG/nJDYkX/5mPgSVUyoYIsOrMPJUdaUYaZfRmaRiz+zVrW3ols4EHFcFuOMQe2dt
HeptT4/3IB+Ovu8kbxaaXZ/dk1VxKetZqn0c/9+sOq+X+sbIYe1vkOW45LFlHIUZXFXyp1AZ/dFU
Tu+I8T4fKBAFT766Yfp4XyWGvrajqTPYK2AZrBPTm5+LkK+dQFUhdFXm7VuyQN9qYi4NzsZFuRXz
XJJmSky3fV9tZuSOZt6tikVBRLkImbx3XbIPw6X1E/xelC0fpl/NNKb1JYckHAE65dj/dV1pb+My
fF4RqJgmDvlROpOyPAlPEV3O+nP4wjuEWh4Zeg==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jUk99Q4+BlmF/RH0X0iolr8i3olzmBwfiXx4YmJX0RI=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sK28XlHPLr/5QJiKSlK2clwdkvn33QBfvwlayYAEtVY=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L0VGh1WQblSoQOAVmmVAqMiMPVXHzNAPerO848Zz2QY=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2025-02-27T06:34:39Z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2025-02-27T06:34:39Z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VVqAPZ9MASPOHgnQg2M4TqdxCzaWu18EDjTiDH4MnG4=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OutwfFFsv2p/DFBF/FGnlhpwejvMb6T3rc7OaZOVVVU=</DigestValue>
    </Reference>
  </SignedInfo>
  <SignatureValue>faJL6oIbYyhTxk1l+WztW2U89MnOluSBwOBWR4IsaAKWhPuSW9nwUtNVt0eUK4oFPplm6WNFiuuI
Dy6YgHOwaJ0tg2guipmOp92hQwg80l/3pad9ZD0MUzOexIpUhN1tHVk0NKUXrKnJ+nYUOdlnXUXF
FUxyiMjUzPSg8c+EsCDPBt/SMF4Dw+D64NvW5MbrXKOBI526tNGlAMT+KheUMhl614Se5ltTCDVl
OzUPIZTkzTcwBBTb8LYZjH3uvut+YiPwBALcVQD5aU2zqjGTFYii32G2eGUSKO0vv0Uh93S/sRuO
soCMC6Zer6tI20mlh5Uws9+K356yvMeAjSJYqg==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lq9+HXHtgZHB++3iAoIBzuVqFYFZJQS7z5iVDTvet2g=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Qb4JPrZDDQLdmxp3k+y0+Laz2kcJ5Lls4qioOWuzp80=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jUk99Q4+BlmF/RH0X0iolr8i3olzmBwfiXx4YmJX0RI=</DigestValue>
      </Reference>
      <Reference URI="/xl/styles.xml?ContentType=application/vnd.openxmlformats-officedocument.spreadsheetml.styles+xml">
        <DigestMethod Algorithm="http://www.w3.org/2001/04/xmlenc#sha256"/>
        <DigestValue>Wue0kpEnN5zfBTgr95MZtCgePs0yvzFhEuEJBBpZwzA=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sK28XlHPLr/5QJiKSlK2clwdkvn33QBfvwlayYAEtVY=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L0VGh1WQblSoQOAVmmVAqMiMPVXHzNAPerO848Zz2QY=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2025-02-27T09:56:58Z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2025-02-27T09:56:58Z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2024-12-16T02:50:32Z</cp:lastPrinted>
  <dcterms:created xsi:type="dcterms:W3CDTF">2021-01-04T12:03:55Z</dcterms:created>
  <dcterms:modified xsi:type="dcterms:W3CDTF">2025-02-27T01:25:51Z</dcterms:modified>
</cp:coreProperties>
</file>