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0.xml" ContentType="application/vnd.openxmlformats-officedocument.drawing+xml"/>
  <Override PartName="/xl/drawings/drawing9.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25.xml" ContentType="application/vnd.openxmlformats-officedocument.spreadsheetml.worksheet+xml"/>
  <Override PartName="/xl/drawings/drawing3.xml" ContentType="application/vnd.openxmlformats-officedocument.drawing+xml"/>
  <Override PartName="/xl/worksheets/sheet24.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worksheets/sheet17.xml" ContentType="application/vnd.openxmlformats-officedocument.spreadsheetml.worksheet+xml"/>
  <Override PartName="/xl/worksheets/sheet15.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LUU KY-GIAM SAT\1.KHACH HANG\TCC_ETF\BAO CAO\BAO CAO THANG\2025\01.2025\"/>
    </mc:Choice>
  </mc:AlternateContent>
  <bookViews>
    <workbookView xWindow="0" yWindow="0" windowWidth="19440" windowHeight="10605" tabRatio="825" firstSheet="4" activeTab="9"/>
  </bookViews>
  <sheets>
    <sheet name="Tong quat" sheetId="5" state="hidden" r:id="rId1"/>
    <sheet name="BCThuNhap_06203" sheetId="9" r:id="rId2"/>
    <sheet name="BCTinhHinhTaiChinh_06105" sheetId="10" r:id="rId3"/>
    <sheet name="PL15" sheetId="11" state="hidden" r:id="rId4"/>
    <sheet name="B03_181" sheetId="19" r:id="rId5"/>
    <sheet name="B04_181" sheetId="20" r:id="rId6"/>
    <sheet name="BCTaiSan_06134" sheetId="1" r:id="rId7"/>
    <sheet name="BCKetQuaHoatDong_06135" sheetId="2" r:id="rId8"/>
    <sheet name="BCDanhMucDauTu_06136" sheetId="3" r:id="rId9"/>
    <sheet name="Khac_06137" sheetId="4" r:id="rId10"/>
    <sheet name="TB310815" sheetId="14" state="hidden" r:id="rId11"/>
    <sheet name="Sheet1" sheetId="8" state="hidden" r:id="rId12"/>
    <sheet name="Sheet2" sheetId="12" state="hidden" r:id="rId13"/>
    <sheet name="Raw TB" sheetId="13" state="hidden" r:id="rId14"/>
    <sheet name="PURCHASES &amp; SALES" sheetId="17" state="hidden" r:id="rId15"/>
    <sheet name="BC vay chuan" sheetId="24" r:id="rId16"/>
    <sheet name="B_DauTu DT nuoc ngoai" sheetId="35" r:id="rId17"/>
    <sheet name=" BC han muc nuoc ngoai" sheetId="31" state="hidden" r:id="rId18"/>
    <sheet name="BC TS DT nuoc ngoai  " sheetId="32" state="hidden" r:id="rId19"/>
    <sheet name="BCKetQuaHoatDong DT nuoc ngoai " sheetId="33" state="hidden" r:id="rId20"/>
    <sheet name="BCDanhMucDauTu DT nuoc ngoai " sheetId="34" state="hidden" r:id="rId21"/>
    <sheet name="BC Han muc nuoc ngoai" sheetId="25" state="hidden" r:id="rId22"/>
    <sheet name="BC TS DT nuoc ngoai" sheetId="26" state="hidden" r:id="rId23"/>
    <sheet name="BCKetQuaHoatDong DT nuoc ngoai" sheetId="27" state="hidden" r:id="rId24"/>
    <sheet name="BCDanhMucDauTu DT nuoc ngoai" sheetId="28" state="hidden" r:id="rId25"/>
  </sheets>
  <definedNames>
    <definedName name="_xlnm._FilterDatabase" localSheetId="16" hidden="1">#REF!</definedName>
    <definedName name="_xlnm._FilterDatabase" localSheetId="5" hidden="1">B04_181!$A$18:$G$89</definedName>
    <definedName name="_xlnm._FilterDatabase" localSheetId="21" hidden="1">#REF!</definedName>
    <definedName name="_xlnm._FilterDatabase" localSheetId="22" hidden="1">#REF!</definedName>
    <definedName name="_xlnm._FilterDatabase" localSheetId="15" hidden="1">#REF!</definedName>
    <definedName name="_xlnm._FilterDatabase" localSheetId="24" hidden="1">#REF!</definedName>
    <definedName name="_xlnm._FilterDatabase" localSheetId="8" hidden="1">BCDanhMucDauTu_06136!$A$12:$G$90</definedName>
    <definedName name="_xlnm._FilterDatabase" localSheetId="23" hidden="1">#REF!</definedName>
    <definedName name="_xlnm._FilterDatabase" localSheetId="7" hidden="1">BCKetQuaHoatDong_06135!$A$12:$F$68</definedName>
    <definedName name="_xlnm._FilterDatabase" localSheetId="6" hidden="1">BCTaiSan_06134!$A$11:$F$67</definedName>
    <definedName name="_xlnm._FilterDatabase" localSheetId="1" hidden="1">BCThuNhap_06203!$A$12:$I$62</definedName>
    <definedName name="_xlnm._FilterDatabase" hidden="1">#REF!</definedName>
    <definedName name="_xlnm.Print_Area" localSheetId="17">' BC han muc nuoc ngoai'!$A$1:$D$40</definedName>
    <definedName name="_xlnm.Print_Area" localSheetId="16">'B_DauTu DT nuoc ngoai'!$A$1:$H$106</definedName>
    <definedName name="_xlnm.Print_Area" localSheetId="4">B03_181!$A$1:$E$35</definedName>
    <definedName name="_xlnm.Print_Area" localSheetId="5">B04_181!$A$1:$G$100</definedName>
    <definedName name="_xlnm.Print_Area" localSheetId="21">'BC Han muc nuoc ngoai'!$A$1:$D$40</definedName>
    <definedName name="_xlnm.Print_Area" localSheetId="22">'BC TS DT nuoc ngoai'!$A$1:$G$43</definedName>
    <definedName name="_xlnm.Print_Area" localSheetId="18">'BC TS DT nuoc ngoai  '!$A$1:$G$48</definedName>
    <definedName name="_xlnm.Print_Area" localSheetId="15">'BC vay chuan'!$A$1:$K$38</definedName>
    <definedName name="_xlnm.Print_Area" localSheetId="24">'BCDanhMucDauTu DT nuoc ngoai'!$A$1:$H$51</definedName>
    <definedName name="_xlnm.Print_Area" localSheetId="20">'BCDanhMucDauTu DT nuoc ngoai '!$A$1:$H$51</definedName>
    <definedName name="_xlnm.Print_Area" localSheetId="8">BCDanhMucDauTu_06136!$A$1:$G$110</definedName>
    <definedName name="_xlnm.Print_Area" localSheetId="23">'BCKetQuaHoatDong DT nuoc ngoai'!$A$1:$G$41</definedName>
    <definedName name="_xlnm.Print_Area" localSheetId="19">'BCKetQuaHoatDong DT nuoc ngoai '!$A$1:$G$45</definedName>
    <definedName name="_xlnm.Print_Area" localSheetId="7">BCKetQuaHoatDong_06135!$A$1:$F$85</definedName>
    <definedName name="_xlnm.Print_Area" localSheetId="6">BCTaiSan_06134!$A$1:$F$80</definedName>
    <definedName name="_xlnm.Print_Area" localSheetId="1">BCThuNhap_06203!$B$1:$I$72</definedName>
    <definedName name="_xlnm.Print_Area" localSheetId="2">BCTinhHinhTaiChinh_06105!$A$1:$F$96</definedName>
    <definedName name="_xlnm.Print_Area" localSheetId="9">Khac_06137!$A$1:$E$60</definedName>
    <definedName name="_xlnm.Print_Area" localSheetId="3">'PL15'!$C$1:$H$60</definedName>
    <definedName name="_xlnm.Print_Area" localSheetId="0">'Tong quat'!$A$1:$F$40</definedName>
    <definedName name="_xlnm.Print_Titles" localSheetId="16">'B_DauTu DT nuoc ngoai'!$67:$67</definedName>
    <definedName name="_xlnm.Print_Titles" localSheetId="5">B04_181!$17:$17</definedName>
    <definedName name="_xlnm.Print_Titles" localSheetId="22">'BC TS DT nuoc ngoai'!$12:$12</definedName>
    <definedName name="_xlnm.Print_Titles" localSheetId="24">'BCDanhMucDauTu DT nuoc ngoai'!$12:$12</definedName>
    <definedName name="_xlnm.Print_Titles" localSheetId="8">BCDanhMucDauTu_06136!$12:$12</definedName>
    <definedName name="_xlnm.Print_Titles" localSheetId="23">'BCKetQuaHoatDong DT nuoc ngoai'!$12:$12</definedName>
    <definedName name="_xlnm.Print_Titles" localSheetId="7">BCKetQuaHoatDong_06135!$12:$12</definedName>
    <definedName name="_xlnm.Print_Titles" localSheetId="6">BCTaiSan_06134!$12:$12</definedName>
    <definedName name="_xlnm.Print_Titles" localSheetId="1">BCThuNhap_06203!$11:$12</definedName>
    <definedName name="_xlnm.Print_Titles" localSheetId="2">BCTinhHinhTaiChinh_06105!$11:$11</definedName>
    <definedName name="_xlnm.Print_Titles" localSheetId="9">Khac_06137!$12:$12</definedName>
  </definedNames>
  <calcPr calcId="162913"/>
</workbook>
</file>

<file path=xl/calcChain.xml><?xml version="1.0" encoding="utf-8"?>
<calcChain xmlns="http://schemas.openxmlformats.org/spreadsheetml/2006/main">
  <c r="C9" i="34" l="1"/>
  <c r="A4" i="34"/>
  <c r="C9" i="33"/>
  <c r="A4" i="33"/>
  <c r="C9" i="32"/>
  <c r="A4" i="32"/>
  <c r="C10" i="31"/>
  <c r="A5" i="31"/>
  <c r="G35" i="11" l="1"/>
  <c r="G37" i="11" s="1"/>
  <c r="G23" i="11"/>
  <c r="G19" i="11"/>
  <c r="G15" i="11"/>
  <c r="G17" i="11"/>
  <c r="G16" i="11"/>
  <c r="G22" i="11" l="1"/>
  <c r="G24" i="11" s="1"/>
  <c r="G20" i="11" l="1"/>
  <c r="G21" i="11" l="1"/>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sharedStrings.xml><?xml version="1.0" encoding="utf-8"?>
<sst xmlns="http://schemas.openxmlformats.org/spreadsheetml/2006/main" count="2691" uniqueCount="1050">
  <si>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</si>
  <si>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</si>
  <si>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</si>
  <si>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</si>
  <si>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</si>
  <si>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</si>
  <si>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</si>
  <si>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</si>
  <si>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</si>
  <si>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</si>
  <si>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</si>
  <si>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</si>
  <si>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</si>
  <si>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</si>
  <si>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</si>
  <si>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</si>
  <si>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</si>
  <si>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</si>
  <si>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</si>
  <si>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</si>
  <si>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</si>
  <si>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</si>
  <si>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</si>
  <si>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</si>
  <si>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</si>
  <si>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</si>
  <si>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</si>
  <si>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</si>
  <si>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</si>
  <si>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</si>
  <si>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</si>
  <si>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</si>
  <si>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</si>
  <si>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</si>
  <si>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</si>
  <si>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</si>
  <si>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</si>
  <si>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</si>
  <si>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</si>
  <si>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</si>
  <si>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</si>
  <si>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</si>
  <si>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</si>
  <si>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</si>
  <si>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</si>
  <si>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</si>
  <si>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</si>
  <si>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</si>
  <si>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</si>
  <si>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</si>
  <si>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</si>
  <si>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</si>
  <si>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</si>
  <si>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</si>
  <si>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</si>
  <si>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</si>
  <si>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</si>
  <si>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</si>
  <si>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</si>
  <si>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</si>
  <si>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</si>
  <si>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</si>
  <si>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</si>
  <si>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</si>
  <si>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</si>
  <si>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</si>
  <si>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</si>
  <si>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</si>
  <si>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</si>
  <si>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</si>
  <si>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</si>
  <si>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</si>
  <si>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</si>
  <si>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</si>
  <si>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</si>
  <si>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</si>
  <si>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</si>
  <si>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</si>
  <si>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</si>
  <si>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</si>
  <si>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</si>
  <si>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</si>
  <si>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</si>
  <si>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</si>
  <si>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</si>
  <si>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</si>
  <si>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</si>
  <si>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</si>
  <si>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</si>
  <si>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</si>
  <si>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</si>
  <si>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</si>
  <si>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</si>
  <si>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</si>
  <si>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</si>
  <si>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</si>
  <si>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</si>
  <si>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</si>
  <si>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</si>
  <si>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</si>
  <si>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</si>
  <si>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</si>
  <si>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</si>
  <si>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</si>
  <si>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</si>
  <si>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</si>
  <si>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</si>
  <si>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</si>
  <si>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</si>
  <si>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</si>
  <si>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</si>
  <si>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</si>
  <si>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</si>
  <si>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</si>
  <si>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</si>
  <si>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</si>
  <si>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</si>
  <si>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</si>
  <si>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</si>
  <si>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</si>
  <si>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</si>
  <si>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</si>
  <si>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</si>
  <si>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</si>
  <si>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</si>
  <si>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</si>
  <si>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</si>
  <si>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</si>
  <si>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</si>
  <si>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</si>
  <si>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</si>
  <si>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</si>
  <si>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</si>
  <si>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</si>
  <si>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</si>
  <si>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</si>
  <si>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</si>
  <si>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</si>
  <si>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</si>
  <si>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</si>
  <si>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</si>
  <si>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</si>
  <si>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</si>
  <si>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</si>
  <si>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</si>
  <si>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</si>
  <si>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</si>
  <si>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</si>
  <si>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</si>
  <si>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</si>
  <si>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</si>
  <si>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</si>
  <si>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</si>
  <si>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</si>
  <si>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</si>
  <si>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</si>
  <si>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</si>
  <si>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</si>
  <si>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</si>
  <si>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</si>
  <si>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</si>
  <si>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</si>
  <si>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</si>
  <si>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</si>
  <si>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</si>
  <si>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</si>
  <si>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</si>
  <si>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</si>
  <si>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</si>
  <si>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</si>
  <si>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</si>
  <si>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</si>
  <si>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</si>
  <si>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</si>
  <si>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</si>
  <si>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</si>
  <si>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</si>
  <si>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</si>
  <si>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</si>
  <si>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</si>
  <si>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</si>
  <si>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</si>
  <si>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</si>
  <si>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</si>
  <si>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</si>
  <si>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</si>
  <si>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</si>
  <si>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</si>
  <si>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Tổng giám đốc</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</si>
  <si>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</si>
  <si>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</si>
  <si>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</si>
  <si>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</si>
  <si>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</si>
  <si>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</si>
  <si>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</si>
  <si>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</si>
  <si>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</si>
  <si>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</si>
  <si>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</si>
  <si>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</si>
  <si>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</si>
  <si>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</si>
  <si>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</si>
  <si>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</si>
  <si>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</si>
  <si>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</si>
  <si>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</si>
  <si>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</si>
  <si>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</si>
  <si>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</si>
  <si>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</si>
  <si>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</si>
  <si>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</si>
  <si>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</si>
  <si>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</si>
  <si>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</si>
  <si>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</si>
  <si>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</si>
  <si>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</si>
  <si>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</si>
  <si>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</si>
  <si>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</si>
  <si>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</si>
  <si>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</si>
  <si>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</si>
  <si>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</si>
  <si>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</si>
  <si>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</si>
  <si>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</si>
  <si>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</si>
  <si>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</si>
  <si>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</si>
  <si>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</si>
  <si>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</si>
  <si>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</si>
  <si>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</si>
  <si>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</si>
  <si>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</si>
  <si>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</si>
  <si>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</si>
  <si>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</si>
  <si>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</si>
  <si>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</si>
  <si>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</si>
  <si>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</si>
  <si>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</si>
  <si>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</si>
  <si>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</si>
  <si>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</si>
  <si>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</si>
  <si>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</si>
  <si>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</si>
  <si>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</si>
  <si>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</si>
  <si>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</si>
  <si>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</si>
  <si>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</si>
  <si>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</si>
  <si>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</si>
  <si>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</si>
  <si>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</si>
  <si>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</si>
  <si>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</si>
  <si>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</si>
  <si>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</si>
  <si>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</si>
  <si>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</si>
  <si>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</si>
  <si>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</si>
  <si>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</si>
  <si>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</si>
  <si>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</si>
  <si>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</si>
  <si>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</si>
  <si>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</si>
  <si>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</si>
  <si>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</si>
  <si>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</si>
  <si>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BÁO CÁO THU NHẬP
STATEMENT OF COMPREHENSIVE INCOME</t>
  </si>
  <si>
    <t>1.</t>
  </si>
  <si>
    <t>2.</t>
  </si>
  <si>
    <t>3.</t>
  </si>
  <si>
    <t>TT /
NO</t>
  </si>
  <si>
    <t>CHỈ TIÊU/ INDICATORS</t>
  </si>
  <si>
    <t>MÃ SỐ / 
CODE</t>
  </si>
  <si>
    <t>NĂM BÁO CÁO/ THIS YEAR</t>
  </si>
  <si>
    <t>KỲ BÁO CÁO/ THIS PERIOD</t>
  </si>
  <si>
    <t>I.</t>
  </si>
  <si>
    <t>01</t>
  </si>
  <si>
    <t>PL01</t>
  </si>
  <si>
    <t>1.1</t>
  </si>
  <si>
    <t>02</t>
  </si>
  <si>
    <t>PL02</t>
  </si>
  <si>
    <t>1.2</t>
  </si>
  <si>
    <t>03</t>
  </si>
  <si>
    <t>PL02.1</t>
  </si>
  <si>
    <t>1.3</t>
  </si>
  <si>
    <t>PL03</t>
  </si>
  <si>
    <t>1.4</t>
  </si>
  <si>
    <t>04</t>
  </si>
  <si>
    <t>PL04</t>
  </si>
  <si>
    <t>1.5</t>
  </si>
  <si>
    <t>05</t>
  </si>
  <si>
    <t>PL05</t>
  </si>
  <si>
    <t>1.6</t>
  </si>
  <si>
    <t>06</t>
  </si>
  <si>
    <t>PL06</t>
  </si>
  <si>
    <t>1.7</t>
  </si>
  <si>
    <t>07</t>
  </si>
  <si>
    <t>1.8</t>
  </si>
  <si>
    <t>08</t>
  </si>
  <si>
    <t>II.</t>
  </si>
  <si>
    <t>CHI PHÍ ĐẦU TƯ
INVESTMENT EXPENSE</t>
  </si>
  <si>
    <t>10</t>
  </si>
  <si>
    <t>PL09</t>
  </si>
  <si>
    <t>2.1</t>
  </si>
  <si>
    <t>11</t>
  </si>
  <si>
    <t>PL09.1</t>
  </si>
  <si>
    <t>Phí môi giới
Brokerage fee</t>
  </si>
  <si>
    <t>PL13</t>
  </si>
  <si>
    <t>2.2</t>
  </si>
  <si>
    <t>15</t>
  </si>
  <si>
    <t>III.</t>
  </si>
  <si>
    <t>CHI PHÍ HOẠT ĐỘNG CỦA QUỸ
OPERATING EXPENSE</t>
  </si>
  <si>
    <t>20</t>
  </si>
  <si>
    <t>PL14</t>
  </si>
  <si>
    <t>3.1</t>
  </si>
  <si>
    <t>20.1</t>
  </si>
  <si>
    <t>3.2</t>
  </si>
  <si>
    <t>20.2</t>
  </si>
  <si>
    <t>PL15.1</t>
  </si>
  <si>
    <t xml:space="preserve">Phí dịch vụ lưu ký - bảo quản tài sản
Custodian service - Safekeeping fee </t>
  </si>
  <si>
    <t>PL15.2</t>
  </si>
  <si>
    <t>PL16</t>
  </si>
  <si>
    <t>3.3</t>
  </si>
  <si>
    <t>20.3</t>
  </si>
  <si>
    <t>PL17</t>
  </si>
  <si>
    <t>3.4</t>
  </si>
  <si>
    <t>20.4</t>
  </si>
  <si>
    <t>PL18</t>
  </si>
  <si>
    <t>3.5</t>
  </si>
  <si>
    <t>20.5</t>
  </si>
  <si>
    <t>3.6</t>
  </si>
  <si>
    <t>20.6</t>
  </si>
  <si>
    <t>PL20</t>
  </si>
  <si>
    <t>3.7</t>
  </si>
  <si>
    <t>20.7</t>
  </si>
  <si>
    <t>PL21</t>
  </si>
  <si>
    <t>3.8</t>
  </si>
  <si>
    <t>20.8</t>
  </si>
  <si>
    <t>PL22</t>
  </si>
  <si>
    <t>3.9</t>
  </si>
  <si>
    <t>20.9</t>
  </si>
  <si>
    <t>PL23</t>
  </si>
  <si>
    <t>3.10</t>
  </si>
  <si>
    <t>20.10</t>
  </si>
  <si>
    <t>PL23.5</t>
  </si>
  <si>
    <t>Thù lao ban đại diện Quỹ
Remuneration of Fund's Board of Representatives</t>
  </si>
  <si>
    <t>PL23.7</t>
  </si>
  <si>
    <t>Chi phí khác
Other expenses</t>
  </si>
  <si>
    <t>KẾT QUẢ HOẠT ĐỘNG ĐẦU TƯ 
GAIN (LOSSES) FROM INVESTMENT 
(23 = 01-10-20)</t>
  </si>
  <si>
    <t>KẾT QUẢ THU NHẬP VÀ CHI PHÍ KHÁC
OTHER INCOME AND EXPENSE</t>
  </si>
  <si>
    <t>24</t>
  </si>
  <si>
    <t>PL24</t>
  </si>
  <si>
    <t>5.1</t>
  </si>
  <si>
    <t>24.1</t>
  </si>
  <si>
    <t>PL25</t>
  </si>
  <si>
    <t>5.2</t>
  </si>
  <si>
    <t>24.2</t>
  </si>
  <si>
    <t>TỔNG LỢI NHUẬN KẾ TOÁN TRƯỚC THUẾ 
PROFIT BEFORE TAX
(30=23+24)</t>
  </si>
  <si>
    <t>CHI PHÍ THUẾ TNDN
CORPORATE INCOME TAX</t>
  </si>
  <si>
    <t>LỢI NHUẬN KẾ TOÁN SAU THUẾ TNDN 
PROFIT AFTER TAX
(41=30-40)</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</si>
  <si>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</si>
  <si>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</si>
  <si>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</si>
  <si>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</si>
  <si>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</si>
  <si>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BÁO  CÁO TÌNH HÌNH TÀI CHÍNH
STATEMENT OF FINANCIAL POSITION</t>
  </si>
  <si>
    <t>STT/
NO</t>
  </si>
  <si>
    <t>Mã số</t>
  </si>
  <si>
    <t>Thuyết minh</t>
  </si>
  <si>
    <t>TÀI SẢN
ASSETS</t>
  </si>
  <si>
    <t>111</t>
  </si>
  <si>
    <t>Các khoản đầu tư thuần
Investments</t>
  </si>
  <si>
    <t>121</t>
  </si>
  <si>
    <t>Cổ phiếu
Shares</t>
  </si>
  <si>
    <t xml:space="preserve">Quyền mua
Rights </t>
  </si>
  <si>
    <t>Tiền gửi có kỳ hạn hơn 3 tháng
Deposit greater than 3 months</t>
  </si>
  <si>
    <t>Chứng chỉ tiền gửi ghi danh
Registered Deposit Certificate</t>
  </si>
  <si>
    <t>Đầu tư khác
Other Investments</t>
  </si>
  <si>
    <t>122</t>
  </si>
  <si>
    <t>Các khoản phải thu
Receivables</t>
  </si>
  <si>
    <t>130</t>
  </si>
  <si>
    <t>131</t>
  </si>
  <si>
    <t>Trong đó: Phải thu khó đòi về bán các khoản đầu tư
In which: Overdue receivables from selling investments</t>
  </si>
  <si>
    <t>132</t>
  </si>
  <si>
    <t>133</t>
  </si>
  <si>
    <t>3.2.1</t>
  </si>
  <si>
    <t>134</t>
  </si>
  <si>
    <t>Trong đó: Phải thu khó đòi về cổ tức, tiền lãi đến ngày nhận nhưng chưa nhận được
In which: Overdue receivables from dividend, interest income</t>
  </si>
  <si>
    <t>135</t>
  </si>
  <si>
    <t>3.2.2</t>
  </si>
  <si>
    <t>136</t>
  </si>
  <si>
    <t>Dự thu cổ tức
Dividend receivables</t>
  </si>
  <si>
    <t>Dự thu trái tức
Receivables from bond coupon</t>
  </si>
  <si>
    <t>137</t>
  </si>
  <si>
    <t>Dự thu lãi tiền gửi - tiền gửi có kỳ hạn không quá 3 tháng
Interest receivables from term-deposit less than 3 months</t>
  </si>
  <si>
    <t>Trả trước phí tổ chức đại hội thường niên
Prepaid expense for AGM organization</t>
  </si>
  <si>
    <t>Các khoản đặt cọc và ứng trước
Deposit suspense</t>
  </si>
  <si>
    <t>138</t>
  </si>
  <si>
    <t>TỔNG TÀI SẢN
TOTAL ASSETS</t>
  </si>
  <si>
    <t>NỢ PHẢI TRẢ
TOTAL LIABILITIES</t>
  </si>
  <si>
    <t>Vay ngắn hạn
Shorterm loans</t>
  </si>
  <si>
    <t>311</t>
  </si>
  <si>
    <t>Phải trả về mua các khoản đầu tư
Payables for securities bought but not yet settled</t>
  </si>
  <si>
    <t>312</t>
  </si>
  <si>
    <t>Phải trả phí phát hành, mua lại chứng chỉ quỹ cho Đại lý phân phối và công ty quản lý quỹ
Subscription and Redemption fee payable to distributors and fund management company</t>
  </si>
  <si>
    <t>313</t>
  </si>
  <si>
    <t>4.</t>
  </si>
  <si>
    <t>Thuế và các khoản phải nộp Nhà nước
Tax payables and obligations to the State Budget</t>
  </si>
  <si>
    <t>314</t>
  </si>
  <si>
    <t>5.</t>
  </si>
  <si>
    <t>Phải trả thu nhập cho Nhà đầu tư
Profit distribution payables</t>
  </si>
  <si>
    <t>315</t>
  </si>
  <si>
    <t>6.</t>
  </si>
  <si>
    <t>Chi phí phải trả 
Expense Accuals</t>
  </si>
  <si>
    <t>316</t>
  </si>
  <si>
    <t>Phải trả phí môi giới
Brokerage fee payable</t>
  </si>
  <si>
    <t>Trích trước phí kiểm toán
Expense accruals- Audit fee</t>
  </si>
  <si>
    <t xml:space="preserve">Trích trước phí họp đại hội
Expense accruals - General meeting </t>
  </si>
  <si>
    <t>Trích trước thù lao ban đại diện quỹ
Expense accruals - Remuneration Payable to Fund's Board of Representatives</t>
  </si>
  <si>
    <t>Trích trước chi phí họp và chi phí công tác của ban đại diện
Accrual for Board of Representatives meeting expense &amp; travelling expense</t>
  </si>
  <si>
    <t xml:space="preserve">Trích trước phí báo cáo thường niên
Expense accruals for Annual report </t>
  </si>
  <si>
    <t>7</t>
  </si>
  <si>
    <t>317</t>
  </si>
  <si>
    <t>8</t>
  </si>
  <si>
    <t>Phải trả cho Nhà đầu tư về mua lại Chứng chỉ quỹ
Redemption payable</t>
  </si>
  <si>
    <t>318</t>
  </si>
  <si>
    <t>9</t>
  </si>
  <si>
    <t>Phải trả dịch vụ quản lý Quỹ ETF
Fund management related service expense payable</t>
  </si>
  <si>
    <t>319</t>
  </si>
  <si>
    <t>Trích trước phải trả phí dịch vụ lưu ký 
Expense accruals for Custodian service</t>
  </si>
  <si>
    <t xml:space="preserve">Trích trước phí dịch vụ lưu ký - giao dịch chứng khoán
Expense accruals for Custodian service - Transaction fee </t>
  </si>
  <si>
    <t>Phải trả, phải nộp khác
Other payables</t>
  </si>
  <si>
    <t>320</t>
  </si>
  <si>
    <t>Phải trả phí giao dịch chứng khoán hộ nhà đầu tư
Transaction fee Payables on behalf of investors</t>
  </si>
  <si>
    <t>TỔNG NỢ PHẢI TRẢ
TOTAL LIABILITIES</t>
  </si>
  <si>
    <t>GIÁ TRỊ TÀI SẢN RÒNG CÓ THỂ PHÂN PHỐI CHO NHÀ ĐẦU TƯ NẮM GIỮ CHỨNG CHỈ QUỸ MỞ
DISTRIBUTABLE NET ASSET VALUE (I-II)</t>
  </si>
  <si>
    <t>Vốn góp của các nhà đầu tư
Paid up capital</t>
  </si>
  <si>
    <t>411</t>
  </si>
  <si>
    <t>1.1.</t>
  </si>
  <si>
    <t>1.2.</t>
  </si>
  <si>
    <t>Thặng dư vốn góp của Nhà đầu tư
Share premium</t>
  </si>
  <si>
    <t>414</t>
  </si>
  <si>
    <t>Lợi nhuận chưa phân phối
Undistributed earnings</t>
  </si>
  <si>
    <t>420</t>
  </si>
  <si>
    <t>IV.</t>
  </si>
  <si>
    <t>GIÁ TRỊ TÀI SẢN RÒNG CỦA QUỸ MỞ TRÊN 1 ĐƠN VỊ CHỨNG CHỈ QUỸ
NET ASSET VALUE  PER FUND CERTIFICATE 
 (IV=(I-II)/III)</t>
  </si>
  <si>
    <t>430</t>
  </si>
  <si>
    <t>V.</t>
  </si>
  <si>
    <t>LỢI NHUẬN ĐÃ PHÂN PHỐI CHO NHÀ ĐẦU TƯ
DISTRIBUTED EARNINGS</t>
  </si>
  <si>
    <t>440</t>
  </si>
  <si>
    <t>Lợi nhuận/tài sản đã phân phối cho Nhà đầu tư trong kỳ
Distributed earnings assets in the period</t>
  </si>
  <si>
    <t>441</t>
  </si>
  <si>
    <t>Lợi nhuận đã phân phối cho Nhà đầu tư lũy kễ từ khi thành lập Quỹ mở đến kỳ lập báo cáo này
Accumulated distributed profit/ assets</t>
  </si>
  <si>
    <t>442</t>
  </si>
  <si>
    <t>CÁC CHỈ TIÊU NGOÀI BẢNG CÂN ĐỐI KẾ TOÁN
OFF BALANCE SHEET ITEMS</t>
  </si>
  <si>
    <t>Đơn vị tính: VND/CCQ</t>
  </si>
  <si>
    <t>Tài sản nhận thế chấp
Assets received as pledge</t>
  </si>
  <si>
    <t>001</t>
  </si>
  <si>
    <t>Nợ khó đòi đã xử lý
Written off bad debts</t>
  </si>
  <si>
    <t>002</t>
  </si>
  <si>
    <t>Ngoại tệ các loại
Foreign currencies</t>
  </si>
  <si>
    <t>003</t>
  </si>
  <si>
    <t>004</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</si>
  <si>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</si>
  <si>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</si>
  <si>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</si>
  <si>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</si>
  <si>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</si>
  <si>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</si>
  <si>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</si>
  <si>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</si>
  <si>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</si>
  <si>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</si>
  <si>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</si>
  <si>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</si>
  <si>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</si>
  <si>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</si>
  <si>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</si>
  <si>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</si>
  <si>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</si>
  <si>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</si>
  <si>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</si>
  <si>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</si>
  <si>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</si>
  <si>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</si>
  <si>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</si>
  <si>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KỲ BÁO CÁO/ 
THIS PERIOD</t>
  </si>
  <si>
    <t xml:space="preserve">LŨY KẾ TỪ ĐẦU NĂM ĐẾN CUỐI KỲ BÁO CÁO/ 
ACCUMULATED FROM THE BEGINNING OF THIS YEAR </t>
  </si>
  <si>
    <t>CÙNG KỲ NĂM TRƯỚC/ 
SAME PERIOD LAST YEAR</t>
  </si>
  <si>
    <t>LŨY KẾ TỪ ĐẦU NĂM ĐẾN CUỐI KỲ NÀY NĂM TRƯỚC/ ACCUMULATED FROM THE BEGINNING OF LAST YEAR</t>
  </si>
  <si>
    <t>Đơn vị tính/Currency: VND</t>
  </si>
  <si>
    <t>Đại diện có thẩm quyền của Công ty quản lý Quỹ</t>
  </si>
  <si>
    <t>Ghi chú / Notes:</t>
  </si>
  <si>
    <t>Phí niêm yết, phí đăng ký chứng khoán
Listing fee</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</si>
  <si>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</si>
  <si>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</si>
  <si>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</si>
  <si>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</si>
  <si>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</si>
  <si>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</si>
  <si>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</si>
  <si>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</si>
  <si>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</si>
  <si>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</si>
  <si>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</si>
  <si>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</si>
  <si>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</si>
  <si>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</si>
  <si>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</si>
  <si>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</si>
  <si>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</si>
  <si>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</si>
  <si>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</si>
  <si>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</si>
  <si>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</si>
  <si>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</si>
  <si>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</si>
  <si>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</si>
  <si>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</si>
  <si>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</si>
  <si>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</si>
  <si>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</si>
  <si>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</si>
  <si>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</si>
  <si>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</si>
  <si>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Lãi (lỗ) bán các khoản đầu tư
Realized gain (losses) from disposal investments</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</si>
  <si>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</si>
  <si>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</si>
  <si>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</si>
  <si>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</si>
  <si>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</si>
  <si>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</si>
  <si>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THU NHẬP, DOANH THU HOẠT ĐỘNG ĐẦU TƯ
INVESTMENT INCOME</t>
  </si>
  <si>
    <t>Phí dịch vụ lưu ký - giao dịch thanh toán bù trừ chứng khoán
Custodian service - Transaction fee</t>
  </si>
  <si>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</si>
  <si>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</si>
  <si>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</si>
  <si>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</si>
  <si>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</si>
  <si>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</si>
  <si>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</si>
  <si>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</si>
  <si>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</si>
  <si>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</si>
  <si>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</si>
  <si>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</si>
  <si>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</si>
  <si>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</si>
  <si>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</si>
  <si>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</si>
  <si>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</si>
  <si>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</si>
  <si>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</si>
  <si>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</si>
  <si>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</si>
  <si>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</si>
  <si>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</si>
  <si>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</si>
  <si>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</si>
  <si>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</si>
  <si>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</si>
  <si>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</si>
  <si>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</si>
  <si>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</si>
  <si>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</si>
  <si>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</si>
  <si>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</si>
  <si>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</si>
  <si>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</si>
  <si>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</si>
  <si>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</si>
  <si>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</si>
  <si>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</si>
  <si>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</si>
  <si>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</si>
  <si>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</si>
  <si>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</si>
  <si>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</si>
  <si>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</si>
  <si>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</si>
  <si>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</si>
  <si>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</si>
  <si>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</si>
  <si>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</si>
  <si>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</si>
  <si>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</si>
  <si>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</si>
  <si>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</si>
  <si>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</si>
  <si>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</si>
  <si>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</si>
  <si>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</si>
  <si>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</si>
  <si>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</si>
  <si>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</si>
  <si>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</si>
  <si>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</si>
  <si>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</si>
  <si>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 xml:space="preserve">NĂM TRƯỚC/ LAST YEAR </t>
  </si>
  <si>
    <t>Trả trước phí quản lý niêm yết của Sở giao dịch chứng khoán 
Prepaid expense for listing management of Stock Exchange</t>
  </si>
  <si>
    <t>Chi phí thanh toán bù trừ
Clearing Settlement Fee</t>
  </si>
  <si>
    <t>II. BÁO CÁO KẾT QUẢ HOẠT ĐỘNG/ PROFIT AND LOSS REPORT</t>
  </si>
  <si>
    <t>Số lượng Chứng chỉ quỹ đang lưu hành
Number of outstanding fund certificates</t>
  </si>
  <si>
    <t>Phí thiết kế, in ấn, gửi thư…
Designing, prining, posting... expense</t>
  </si>
  <si>
    <t>Phải thu khác
Other receivables</t>
  </si>
  <si>
    <t>Số lượng chứng chỉ quỹ phát hành thêm trong kỳ
Number of Fund Certificates subscribed during the period</t>
  </si>
  <si>
    <t>Phải thu về bán các khoản đầu tư
Receivables from investments sold but not yet settled</t>
  </si>
  <si>
    <t>Phải thu và dự thu cổ tức, tiền lãi các khoản đầu tư
Dividend and interest receivables</t>
  </si>
  <si>
    <t>Dự phòng nợ phải thu khó đòi (*)
Provision for doubtful debt</t>
  </si>
  <si>
    <t xml:space="preserve">Trích trước phải trả phí quản lý
Expense accruals for Management fee </t>
  </si>
  <si>
    <t>Phải trả phí lưu ký
Custodian fee payables</t>
  </si>
  <si>
    <t xml:space="preserve">Trích trước phí giám sát
Expense accruals for Supervising fee </t>
  </si>
  <si>
    <t xml:space="preserve">Trích trước phí quản trị quỹ
Expense accruals for Fund administration fee </t>
  </si>
  <si>
    <t xml:space="preserve">Trích trước phí dịch vụ đại lý chuyển nhượng
Expense accruals for Tranfer agency fee </t>
  </si>
  <si>
    <t>Vốn góp phát hành
Capital from subscription</t>
  </si>
  <si>
    <t>Vốn góp mua lại
Capital from redeemption</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</si>
  <si>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</si>
  <si>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</si>
  <si>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</si>
  <si>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</si>
  <si>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t>Phí dịch vụ lưu ký - giao dịch hoán đổi
Custodian service - Transaction fee for exchange traded transaction</t>
  </si>
  <si>
    <t>Mẫu số B03 - ETF: Mẫu báo cáo thay đổi giá trị tài sản ròng, giao dịch chứng chỉ quỹ
Template B03 - ETF: Report on change of Net Asset Value, trading of Fund Certificate</t>
  </si>
  <si>
    <t>(Ban hành kèm theo Thông tư số 181/2015/TT-BTC ngày 13 tháng 11 năm 2015 của Bộ Tài chính hướng dẫn thành lập và quản lý quỹ hoán đổi danh mục)
(Issued in association with Circular 181/2015/TT-BTC guiding establishment and management of Exchange Traded Fund)</t>
  </si>
  <si>
    <t>BÁO CÁO THAY ĐỔI GIÁ TRỊ TÀI SẢN RÒNG, GIAO DỊCH CHỨNG CHỈ QŨY
STATEMENT OF CHANGE IN NET ASSET VALUE AND REDEMPTION, SUBSCRIPTION OF FUND CERTIFICATE</t>
  </si>
  <si>
    <t>STT
No</t>
  </si>
  <si>
    <t>Nội dung
Item</t>
  </si>
  <si>
    <t>Giá trị tài sản ròng của Quỹ ETF (NAV) đầu kỳ
Net Asset Value (NAV) at the beginning of period</t>
  </si>
  <si>
    <t>Thay đổi NAV so với kỳ trước (= II.1 + II.2), trong đó:
Change of NAV during the period (= II.1 + II.2), of which:</t>
  </si>
  <si>
    <t>Thay đổi NAV do biến động thị trường và hoạt động giao dịch của Quỹ ETF trong kỳ
Changes of NAV due to market fluctuation and the fund's investment during the period</t>
  </si>
  <si>
    <t>Thay đổi NAV do phân chia Lợi nhuận/Tài sản của Quỹ ETF cho Nhà đầu tư trong kỳ
Change of NAV due to profit distribution to investors during the period</t>
  </si>
  <si>
    <t>Thay đổi NAV do hoán đổi lại, phát hành thêm Chứng chỉ Quỹ ETF (= III.1 - III.2)
Change of NAV due to redemption, subscription of Fund Certificate</t>
  </si>
  <si>
    <t>III.1</t>
  </si>
  <si>
    <t>Khoản thu từ việc phát hành bổ sung Chứng chỉ Quỹ ETF
Increase from Subscription of Fund Certificate</t>
  </si>
  <si>
    <t>III.2</t>
  </si>
  <si>
    <t>Khoản thanh toán từ việc hoán đổi lại Chứng chỉ Quỹ ETF
Decrease from Redemption of Fund Certificate</t>
  </si>
  <si>
    <t>Giá trị tài sản ròng của Quỹ ETF cuối kỳ ( = I + II + III)
NAV at the end of period (= I + II + III)</t>
  </si>
  <si>
    <r>
      <t xml:space="preserve">Người lập biểu
</t>
    </r>
    <r>
      <rPr>
        <sz val="8"/>
        <rFont val="Tahoma"/>
        <family val="2"/>
      </rPr>
      <t>(Ký, họ tên)</t>
    </r>
  </si>
  <si>
    <t>Mẫu số B04 - ETF: Báo cáo danh mục đầu tư
Template B04 - ETF: Investment portfolio report</t>
  </si>
  <si>
    <t>BÁO CÁO DANH MỤC ĐẦU TƯ
INVESTMENT PORTFOLIO REPORT</t>
  </si>
  <si>
    <t>Giá thị trường hoặc giá trị hợp lý tại ngày báo cáo
Market price</t>
  </si>
  <si>
    <t>Người lập biểu</t>
  </si>
  <si>
    <t>Kế toán trưởng</t>
  </si>
  <si>
    <t>(Ký, họ tên)</t>
  </si>
  <si>
    <t>(Ký, họ tên, đóng dấu)</t>
  </si>
  <si>
    <t>Mẫu số B01 - ETF. Báo cáo thu nhập
Template B01 - ETF. Statement of Comprehensive Income</t>
  </si>
  <si>
    <t>Mẫu số B02 - ETF. Báo cáo tình hình tài chính
Template B02 - ETF. Statement of Financial Position</t>
  </si>
  <si>
    <t xml:space="preserve">KỲ TRƯỚC/
 LAST PERIOD </t>
  </si>
  <si>
    <t>Tên Công ty quản lý quỹ:</t>
  </si>
  <si>
    <t>Management Fund  Company</t>
  </si>
  <si>
    <t>Tên ngân hàng giám sát:</t>
  </si>
  <si>
    <t xml:space="preserve">Supervising bank: </t>
  </si>
  <si>
    <t>Tên Quỹ:</t>
  </si>
  <si>
    <t xml:space="preserve">Fund name: </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</si>
  <si>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</si>
  <si>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</si>
  <si>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</si>
  <si>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</si>
  <si>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t xml:space="preserve">Ngân hàng TMCP Đầu tư và Phát triển Việt Nam - Chi nhánh Hà Thành
</t>
  </si>
  <si>
    <t>Bank of Investment and Development of Vietnam Jsc - Hathanh Branch</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</si>
  <si>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</si>
  <si>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</si>
  <si>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</si>
  <si>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t>Quỹ ETF SSIAM VNX50
SSIAM VNX50 ETF</t>
  </si>
  <si>
    <t>Phó Giám Đốc</t>
  </si>
  <si>
    <r>
      <t>Ngân Hàng TMCP Đầu tư và Phát triển Việt Nam - Chi nhánh Hà Thành</t>
    </r>
    <r>
      <rPr>
        <sz val="10"/>
        <color indexed="8"/>
        <rFont val="Tahoma"/>
        <family val="2"/>
      </rPr>
      <t xml:space="preserve">
Bank for Investment and Development of Vietnam Jsc - Hathanh Branch</t>
    </r>
  </si>
  <si>
    <t xml:space="preserve">Tiền gửi ngân hàng cho hoạt động của Quỹ
Cash at bank for Fund's operation </t>
  </si>
  <si>
    <t>Các khoản đầu tư
Investments</t>
  </si>
  <si>
    <t>Dự phòng giảm giá tài sản nhận thế chấp
Impairment of devaluation of assets as pledge</t>
  </si>
  <si>
    <t>Cổ tức được chia
Dividend income</t>
  </si>
  <si>
    <t>Tiền lãi được nhận
Interest income</t>
  </si>
  <si>
    <t>Thu nhập từ Trái tức
Income from Bond Coupon</t>
  </si>
  <si>
    <t>Chênh lệch tăng, giảm đánh giá lại các khoản đầu tư chưa thực hiện
Unrealized gain (losses) from investment revaluation</t>
  </si>
  <si>
    <t>Doanh thu khác
Other income</t>
  </si>
  <si>
    <t xml:space="preserve">Chênh lệch lãi, lỗ tỷ giá hối đoái đã và chưa thực hiện
Realized and unrealized gain (losses) from foreign exchange </t>
  </si>
  <si>
    <t>Doanh thu khác về đầu tư 
Other investment income</t>
  </si>
  <si>
    <t>Chi phí giao dịch mua, bán các khoản đầu tư
Expense for purchasing and selling investments</t>
  </si>
  <si>
    <t>Chi phí đầu tư khác
Other investments expense</t>
  </si>
  <si>
    <t>Phí quản lý Quỹ
Management fee</t>
  </si>
  <si>
    <t>Phí dịch vụ lưu ký tài sản Quỹ
Custodian fee</t>
  </si>
  <si>
    <t>Phí dịch vụ giám sát
Supervising fee</t>
  </si>
  <si>
    <t>Phí dịch vụ quản trị Quỹ
Fund administrative fee</t>
  </si>
  <si>
    <t>Phí dịch vụ đại lý chuyển nhượng
Transfer agent fee</t>
  </si>
  <si>
    <t xml:space="preserve">Phí dịch vụ khác của Nhà cung cấp dịch vụ cho Quỹ 
Other service fees </t>
  </si>
  <si>
    <t>Chi phí họp, Đại hội Quỹ 
Meeting and General Meeting expense</t>
  </si>
  <si>
    <t>Chi phí kiểm toán
Audit expense</t>
  </si>
  <si>
    <t>Chi phí thanh lý tài sản Quỹ
Asset disposal expense</t>
  </si>
  <si>
    <t>Chi phí hoạt động khác
Other operating expense</t>
  </si>
  <si>
    <t>Phí thiết lập quỹ
Establishment fee</t>
  </si>
  <si>
    <t>Thu nhập khác
Other income</t>
  </si>
  <si>
    <t>Chi phí khác
Other expense</t>
  </si>
  <si>
    <t>Lợi nhuận/(lỗ) đã thực hiện
Realized profit (losses)</t>
  </si>
  <si>
    <t>Lợi nhận/(lỗ) chưa thực hiện
Unrealized profit (losses)</t>
  </si>
  <si>
    <t>Các loại phí khác (nêu chi tiết)
Other fees (in details)</t>
  </si>
  <si>
    <t>Chi phí thiết lập ban đầu
Fund initial set-up fee</t>
  </si>
  <si>
    <t>Lãi (lỗ) trong giao dịch hoán đổi chứng chỉ quỹ
Realized gain (losses) from exchange trade fund certificate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</si>
  <si>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</si>
  <si>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</si>
  <si>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</si>
  <si>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</si>
  <si>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</si>
  <si>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</si>
  <si>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</si>
  <si>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</si>
  <si>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</si>
  <si>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</si>
  <si>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Ngày lập báo cáo:
</t>
    </r>
    <r>
      <rPr>
        <sz val="8"/>
        <rFont val="Tahoma"/>
        <family val="2"/>
      </rPr>
      <t>Reporting Date:</t>
    </r>
  </si>
  <si>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</si>
  <si>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</si>
  <si>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</si>
  <si>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</si>
  <si>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</si>
  <si>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</si>
  <si>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</si>
  <si>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</si>
  <si>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</si>
  <si>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</si>
  <si>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</si>
  <si>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</si>
  <si>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</si>
  <si>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</si>
  <si>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</si>
  <si>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</si>
  <si>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</si>
  <si>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</si>
  <si>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</si>
  <si>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</si>
  <si>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</si>
  <si>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</si>
  <si>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</si>
  <si>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</si>
  <si>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</si>
  <si>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</si>
  <si>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</si>
  <si>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</si>
  <si>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</si>
  <si>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</si>
  <si>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</si>
  <si>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</si>
  <si>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</si>
  <si>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</si>
  <si>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</si>
  <si>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</si>
  <si>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</si>
  <si>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</si>
  <si>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20.2.1</t>
  </si>
  <si>
    <t>20.2.2</t>
  </si>
  <si>
    <t>20.2.3</t>
  </si>
  <si>
    <t>20.2.4</t>
  </si>
  <si>
    <t>20.10.1</t>
  </si>
  <si>
    <t>20.10.2</t>
  </si>
  <si>
    <t>20.10.3</t>
  </si>
  <si>
    <t>20.10.4</t>
  </si>
  <si>
    <t>20.10.5</t>
  </si>
  <si>
    <t>20.10.6</t>
  </si>
  <si>
    <t>20.10.7</t>
  </si>
  <si>
    <t>20.10.10</t>
  </si>
  <si>
    <t>319.2.1</t>
  </si>
  <si>
    <t>319.2.2</t>
  </si>
  <si>
    <t>Phí  cấp quyền sử dụng chỉ số trả cho HOSE
Expenses payable to HOSE for Index usage</t>
  </si>
  <si>
    <t>Phí cung cấp dịch vụ tính giá trị tài sản ròng tham chiếu (iNAV) trả cho HOSE
Expenses payable to HOSE for iNAV calculation</t>
  </si>
  <si>
    <t>Phí quản lý thường niên phải trả cho UBCKNN, HOSE
Annual management fee paid to SSC, listing fee to HOSE</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</si>
  <si>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</si>
  <si>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</si>
  <si>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</si>
  <si>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</si>
  <si>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</si>
  <si>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</si>
  <si>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</si>
  <si>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</si>
  <si>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</si>
  <si>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</si>
  <si>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</si>
  <si>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</si>
  <si>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</si>
  <si>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</si>
  <si>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</si>
  <si>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</si>
  <si>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</si>
  <si>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</si>
  <si>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</si>
  <si>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</si>
  <si>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</si>
  <si>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</si>
  <si>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</si>
  <si>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</si>
  <si>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</si>
  <si>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</si>
  <si>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</si>
  <si>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</si>
  <si>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</si>
  <si>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</si>
  <si>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</si>
  <si>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</si>
  <si>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</si>
  <si>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</si>
  <si>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</si>
  <si>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</si>
  <si>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</si>
  <si>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</si>
  <si>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</si>
  <si>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</si>
  <si>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</si>
  <si>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</si>
  <si>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</si>
  <si>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</si>
  <si>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GEX             </t>
  </si>
  <si>
    <t xml:space="preserve">     GMD             </t>
  </si>
  <si>
    <t xml:space="preserve">     HCM             </t>
  </si>
  <si>
    <t xml:space="preserve">     HDB             </t>
  </si>
  <si>
    <t xml:space="preserve">     HPG             </t>
  </si>
  <si>
    <t xml:space="preserve">     HSG             </t>
  </si>
  <si>
    <t xml:space="preserve">     KBC             </t>
  </si>
  <si>
    <t xml:space="preserve">     MBB             </t>
  </si>
  <si>
    <t xml:space="preserve">     MSN             </t>
  </si>
  <si>
    <t xml:space="preserve">     MWG             </t>
  </si>
  <si>
    <t xml:space="preserve">     NLG             </t>
  </si>
  <si>
    <t xml:space="preserve">     PDR             </t>
  </si>
  <si>
    <t xml:space="preserve">     PNJ             </t>
  </si>
  <si>
    <t xml:space="preserve">     POW             </t>
  </si>
  <si>
    <t xml:space="preserve">     PVD             </t>
  </si>
  <si>
    <t xml:space="preserve">     PVS             </t>
  </si>
  <si>
    <t xml:space="preserve">     SHB             </t>
  </si>
  <si>
    <t xml:space="preserve">     SSI             </t>
  </si>
  <si>
    <t xml:space="preserve">     STB             </t>
  </si>
  <si>
    <t xml:space="preserve">     TCB             </t>
  </si>
  <si>
    <t xml:space="preserve">     VCB             </t>
  </si>
  <si>
    <t xml:space="preserve">     VHM             </t>
  </si>
  <si>
    <t xml:space="preserve">     VIC             </t>
  </si>
  <si>
    <t xml:space="preserve">     VJC             </t>
  </si>
  <si>
    <t xml:space="preserve">     VNM             </t>
  </si>
  <si>
    <t xml:space="preserve">     VPB             </t>
  </si>
  <si>
    <t xml:space="preserve">     VRE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</si>
  <si>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</si>
  <si>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</si>
  <si>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</si>
  <si>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</si>
  <si>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</si>
  <si>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</si>
  <si>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</si>
  <si>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</si>
  <si>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</si>
  <si>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</si>
  <si>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</si>
  <si>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</si>
  <si>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</si>
  <si>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</si>
  <si>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</si>
  <si>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</si>
  <si>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</si>
  <si>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</si>
  <si>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</si>
  <si>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</si>
  <si>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</si>
  <si>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</si>
  <si>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</si>
  <si>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</si>
  <si>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</si>
  <si>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</si>
  <si>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</si>
  <si>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</si>
  <si>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</si>
  <si>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</si>
  <si>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</si>
  <si>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</si>
  <si>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</si>
  <si>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</si>
  <si>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</si>
  <si>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</si>
  <si>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</si>
  <si>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</si>
  <si>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</si>
  <si>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</si>
  <si>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</si>
  <si>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</si>
  <si>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</si>
  <si>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</si>
  <si>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</si>
  <si>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</si>
  <si>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</si>
  <si>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</si>
  <si>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</si>
  <si>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</si>
  <si>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</si>
  <si>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</si>
  <si>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</si>
  <si>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</si>
  <si>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</si>
  <si>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</si>
  <si>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</si>
  <si>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</si>
  <si>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</si>
  <si>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</si>
  <si>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</si>
  <si>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</si>
  <si>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</si>
  <si>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</si>
  <si>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</si>
  <si>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</si>
  <si>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</si>
  <si>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</si>
  <si>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</si>
  <si>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</si>
  <si>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</si>
  <si>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</si>
  <si>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</si>
  <si>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</si>
  <si>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</si>
  <si>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</si>
  <si>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</si>
  <si>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</si>
  <si>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</si>
  <si>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</si>
  <si>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</si>
  <si>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</si>
  <si>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IDC             </t>
  </si>
  <si>
    <t xml:space="preserve">     KDC             </t>
  </si>
  <si>
    <t xml:space="preserve">     TPB             </t>
  </si>
  <si>
    <t>Tiền, tương đương tiền</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</si>
  <si>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</si>
  <si>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</si>
  <si>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</si>
  <si>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</si>
  <si>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</si>
  <si>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</si>
  <si>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</si>
  <si>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</si>
  <si>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</si>
  <si>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</si>
  <si>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</si>
  <si>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</si>
  <si>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</si>
  <si>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</si>
  <si>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</si>
  <si>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</si>
  <si>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</si>
  <si>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</si>
  <si>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</si>
  <si>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</si>
  <si>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</si>
  <si>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</si>
  <si>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</si>
  <si>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</si>
  <si>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</si>
  <si>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</si>
  <si>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</si>
  <si>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</si>
  <si>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</si>
  <si>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</si>
  <si>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</si>
  <si>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</si>
  <si>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</si>
  <si>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</si>
  <si>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</si>
  <si>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</si>
  <si>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</si>
  <si>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DGC             </t>
  </si>
  <si>
    <t xml:space="preserve">     LPB             </t>
  </si>
  <si>
    <t xml:space="preserve">     MSB             </t>
  </si>
  <si>
    <t xml:space="preserve">     VCI             </t>
  </si>
  <si>
    <t xml:space="preserve">     VIB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</si>
  <si>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</si>
  <si>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</si>
  <si>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</si>
  <si>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</si>
  <si>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</si>
  <si>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</si>
  <si>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</si>
  <si>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</si>
  <si>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</si>
  <si>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</si>
  <si>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</si>
  <si>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</si>
  <si>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</si>
  <si>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</si>
  <si>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</si>
  <si>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</si>
  <si>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</si>
  <si>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 xml:space="preserve">     DIG             </t>
  </si>
  <si>
    <t xml:space="preserve">     VND             </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</si>
  <si>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</si>
  <si>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</si>
  <si>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</si>
  <si>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</si>
  <si>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</si>
  <si>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</si>
  <si>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</si>
  <si>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</si>
  <si>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</si>
  <si>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</si>
  <si>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Tiền gửi của nhà đầu tư cho hoạt động mua chứng chỉ quỹ Cash at bank for Fund's subscription</t>
  </si>
  <si>
    <t xml:space="preserve">     EIB             </t>
  </si>
  <si>
    <t xml:space="preserve">                                 </t>
  </si>
  <si>
    <t xml:space="preserve">     DCM             </t>
  </si>
  <si>
    <t xml:space="preserve">     DPM             </t>
  </si>
  <si>
    <t xml:space="preserve">     SHS             </t>
  </si>
  <si>
    <t xml:space="preserve">     VCG             </t>
  </si>
  <si>
    <r>
      <t xml:space="preserve">Người lập biểu
</t>
    </r>
    <r>
      <rPr>
        <sz val="10"/>
        <rFont val="Tahoma"/>
        <family val="2"/>
      </rPr>
      <t>(Ký, họ tên)</t>
    </r>
  </si>
  <si>
    <r>
      <t xml:space="preserve">Kế toán trưởng
</t>
    </r>
    <r>
      <rPr>
        <sz val="10"/>
        <rFont val="Tahoma"/>
        <family val="2"/>
      </rPr>
      <t>(Ký, họ tên)</t>
    </r>
  </si>
  <si>
    <r>
      <t xml:space="preserve">Tổng giám đốc
</t>
    </r>
    <r>
      <rPr>
        <sz val="10"/>
        <rFont val="Tahoma"/>
        <family val="2"/>
      </rPr>
      <t>(Ký, họ tên, đóng dấu)</t>
    </r>
  </si>
  <si>
    <r>
      <rPr>
        <b/>
        <sz val="10"/>
        <rFont val="Tahoma"/>
        <family val="2"/>
      </rPr>
      <t>Kế toán trưởng</t>
    </r>
    <r>
      <rPr>
        <sz val="10"/>
        <rFont val="Tahoma"/>
        <family val="2"/>
      </rPr>
      <t xml:space="preserve">
(Ký, họ tên)</t>
    </r>
  </si>
  <si>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</si>
  <si>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</si>
  <si>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</si>
  <si>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</si>
  <si>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</si>
  <si>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</si>
  <si>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</si>
  <si>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20.10.8</t>
  </si>
  <si>
    <t>Phải trả cho Nhà đầu tư về mua Chứng chỉ quỹ
Subscription Suspense Payable</t>
  </si>
  <si>
    <t xml:space="preserve">     FRT             </t>
  </si>
  <si>
    <t xml:space="preserve">     HUT             </t>
  </si>
  <si>
    <t>Người duyệt</t>
  </si>
  <si>
    <r>
      <t xml:space="preserve">Người duyệt
</t>
    </r>
    <r>
      <rPr>
        <sz val="10"/>
        <rFont val="Tahoma"/>
        <family val="2"/>
      </rPr>
      <t>(Ký, họ tên)</t>
    </r>
  </si>
  <si>
    <r>
      <t xml:space="preserve">Người duyệt
</t>
    </r>
    <r>
      <rPr>
        <sz val="8"/>
        <rFont val="Tahoma"/>
        <family val="2"/>
      </rPr>
      <t>(Ký, họ tên)</t>
    </r>
  </si>
  <si>
    <r>
      <rPr>
        <b/>
        <sz val="8"/>
        <rFont val="Tahoma"/>
        <family val="2"/>
      </rPr>
      <t>Kế toán trưởng</t>
    </r>
    <r>
      <rPr>
        <sz val="8"/>
        <rFont val="Tahoma"/>
        <family val="2"/>
      </rPr>
      <t xml:space="preserve">
(Ký, họ tên)</t>
    </r>
  </si>
  <si>
    <r>
      <rPr>
        <b/>
        <sz val="8"/>
        <rFont val="Tahoma"/>
        <family val="2"/>
      </rPr>
      <t>Tổng giám đốc</t>
    </r>
    <r>
      <rPr>
        <sz val="8"/>
        <rFont val="Tahoma"/>
        <family val="2"/>
      </rPr>
      <t xml:space="preserve">
(Ký, họ tên, đóng dấu)</t>
    </r>
  </si>
  <si>
    <t xml:space="preserve">     SSB             </t>
  </si>
  <si>
    <t xml:space="preserve">     VPI             </t>
  </si>
  <si>
    <t>Tháng 12 năm 2024
December 2024</t>
  </si>
  <si>
    <t>Tại ngày 31 tháng 01 năm 2025 - As at 01 January 2025</t>
  </si>
  <si>
    <t>Tháng 01 năm 2025/January 2025</t>
  </si>
  <si>
    <t>Ngày lập báo cáo: Ngày 04 tháng 02 năm 2025</t>
  </si>
  <si>
    <t>Tháng 01 năm 2025
January 2025</t>
  </si>
  <si>
    <r>
      <t xml:space="preserve">Công Ty Cổ phần Quản lý Quỹ Kỹ Thương
</t>
    </r>
    <r>
      <rPr>
        <sz val="10"/>
        <color indexed="8"/>
        <rFont val="Tahoma"/>
        <family val="2"/>
      </rPr>
      <t>Techcom Capital Joint Stock Company</t>
    </r>
  </si>
  <si>
    <r>
      <t xml:space="preserve">QUỸ ETF TECHCOM CAPITAL VNX50 
</t>
    </r>
    <r>
      <rPr>
        <sz val="10"/>
        <color indexed="8"/>
        <rFont val="Tahoma"/>
        <family val="2"/>
      </rPr>
      <t>TCC VNX50</t>
    </r>
  </si>
  <si>
    <r>
      <t xml:space="preserve">Công Ty Cổ phần Quản lý Quỹ Kỹ Thương
</t>
    </r>
    <r>
      <rPr>
        <sz val="10"/>
        <rFont val="Tahoma"/>
        <family val="2"/>
      </rPr>
      <t>Techcom Capital Joint Stock Company</t>
    </r>
  </si>
  <si>
    <r>
      <t xml:space="preserve">QUỸ ETF TECHCOM CAPITAL VNX50 
</t>
    </r>
    <r>
      <rPr>
        <sz val="10"/>
        <rFont val="Tahoma"/>
        <family val="2"/>
      </rPr>
      <t>TCC VNX50</t>
    </r>
  </si>
  <si>
    <t>Công Ty Cổ phần Quản lý Quỹ Kỹ Thương</t>
  </si>
  <si>
    <t>Techcom Capital Joint Stock Company</t>
  </si>
  <si>
    <t xml:space="preserve">QUỸ ETF TECHCOM CAPITAL VNX50 </t>
  </si>
  <si>
    <t>TCC VNX50</t>
  </si>
  <si>
    <t xml:space="preserve">  </t>
  </si>
  <si>
    <r>
      <t xml:space="preserve">Ngân Hàng TMCP Đầu tư và Phát triển Việt Nam - Chi nhánh Hà Thành
</t>
    </r>
    <r>
      <rPr>
        <sz val="10"/>
        <rFont val="Tahoma"/>
        <family val="2"/>
      </rPr>
      <t>Bank for Investment and Development of Vietnam Jsc - Hathanh Branch</t>
    </r>
  </si>
  <si>
    <r>
      <t xml:space="preserve">Ngày lập báo cáo:
</t>
    </r>
    <r>
      <rPr>
        <sz val="10"/>
        <rFont val="Tahoma"/>
        <family val="2"/>
      </rPr>
      <t>Reporting Date:</t>
    </r>
  </si>
  <si>
    <r>
      <t>Các chỉ tiêu từ 1 đến 7 của "Chỉ tiêu về hiệu quả hoạt động" đã được điều chỉnh để phản ánh số liệu trên cơ sở hoạt động tròn năm bằng cách nhân các chỉ tiêu này với 12 (đối với báo cáo tháng), 4 (đối với báo cáo quý), 2 (đối với báo cáo bán niên), 1 (đối với báo cáo năm).</t>
    </r>
    <r>
      <rPr>
        <i/>
        <sz val="10"/>
        <rFont val="Tahoma"/>
        <family val="2"/>
      </rPr>
      <t xml:space="preserve">
All Indicator starting from number 1 to 7 of "Investment performance indicators" are annualized to reflect a rate that is based on a full year operation by multiplying these indicators with 12 (monthly report) or 4 (quarterly report) or 2 (semi-annual report) or 1 (annual report).</t>
    </r>
    <r>
      <rPr>
        <sz val="11"/>
        <color indexed="8"/>
        <rFont val="Times New Roman"/>
        <family val="1"/>
      </rPr>
      <t/>
    </r>
  </si>
  <si>
    <t>Công ty Cổ phần Quản lý Quỹ Kỹ Thương</t>
  </si>
  <si>
    <t>Ngày 07 tháng 02 năm 2025
07 Feb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</si>
</sst>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 ###\ ###\ ###"/>
    <numFmt numFmtId="168" formatCode="_ * #,##0_ ;_ * \-#,##0_ ;_ * &quot;-&quot;_ ;_ @_ "/>
    <numFmt numFmtId="169" formatCode="[$-1010000]d/m/yyyy;@"/>
    <numFmt numFmtId="170" formatCode="_-&quot;$&quot;* #,##0_-;\-&quot;$&quot;* #,##0_-;_-&quot;$&quot;* &quot;-&quot;_-;_-@_-"/>
    <numFmt numFmtId="171" formatCode="&quot;\&quot;#,##0;[Red]&quot;\&quot;&quot;\&quot;\-#,##0"/>
    <numFmt numFmtId="172" formatCode="_-* #,##0_$_-;\-* #,##0_$_-;_-* &quot;-&quot;_$_-;_-@_-"/>
    <numFmt numFmtId="173" formatCode="_-* #,##0.00\ _€_-;\-* #,##0.00\ _€_-;_-* &quot;-&quot;??\ _€_-;_-@_-"/>
    <numFmt numFmtId="174" formatCode="_-* #,##0\ _€_-;\-* #,##0\ _€_-;_-* &quot;-&quot;\ _€_-;_-@_-"/>
    <numFmt numFmtId="175" formatCode="_-* #,##0&quot;$&quot;_-;\-* #,##0&quot;$&quot;_-;_-* &quot;-&quot;&quot;$&quot;_-;_-@_-"/>
    <numFmt numFmtId="176" formatCode="_-* #,##0.00&quot;$&quot;_-;\-* #,##0.00&quot;$&quot;_-;_-* &quot;-&quot;??&quot;$&quot;_-;_-@_-"/>
    <numFmt numFmtId="177" formatCode="&quot;SFr.&quot;\ #,##0.00;[Red]&quot;SFr.&quot;\ \-#,##0.00"/>
    <numFmt numFmtId="178" formatCode="&quot;\&quot;#,##0.00;[Red]&quot;\&quot;\-#,##0.00"/>
    <numFmt numFmtId="179" formatCode="_ &quot;SFr.&quot;\ * #,##0_ ;_ &quot;SFr.&quot;\ * \-#,##0_ ;_ &quot;SFr.&quot;\ * &quot;-&quot;_ ;_ @_ "/>
    <numFmt numFmtId="180" formatCode="_ * #,##0.00_ ;_ * \-#,##0.00_ ;_ * &quot;-&quot;??_ ;_ @_ "/>
    <numFmt numFmtId="181" formatCode="_-* #,##0.00_$_-;\-* #,##0.00_$_-;_-* &quot;-&quot;??_$_-;_-@_-"/>
    <numFmt numFmtId="182" formatCode="mmm"/>
    <numFmt numFmtId="183" formatCode="_-* #,##0.00\ &quot;F&quot;_-;\-* #,##0.00\ &quot;F&quot;_-;_-* &quot;-&quot;??\ &quot;F&quot;_-;_-@_-"/>
    <numFmt numFmtId="184" formatCode="#,##0;\(#,##0\)"/>
    <numFmt numFmtId="185" formatCode="_(* #.##0_);_(* \(#.##0\);_(* &quot;-&quot;_);_(@_)"/>
    <numFmt numFmtId="186" formatCode="_ &quot;R&quot;\ * #,##0_ ;_ &quot;R&quot;\ * \-#,##0_ ;_ &quot;R&quot;\ * &quot;-&quot;_ ;_ @_ "/>
    <numFmt numFmtId="187" formatCode="\$#&quot;,&quot;##0\ ;\(\$#&quot;,&quot;##0\)"/>
    <numFmt numFmtId="188" formatCode="\t0.00%"/>
    <numFmt numFmtId="189" formatCode="_-* #,##0\ _D_M_-;\-* #,##0\ _D_M_-;_-* &quot;-&quot;\ _D_M_-;_-@_-"/>
    <numFmt numFmtId="190" formatCode="_-* #,##0.00\ _D_M_-;\-* #,##0.00\ _D_M_-;_-* &quot;-&quot;??\ _D_M_-;_-@_-"/>
    <numFmt numFmtId="191" formatCode="\t#\ ??/??"/>
    <numFmt numFmtId="192" formatCode="_-[$€-2]* #,##0.00_-;\-[$€-2]* #,##0.00_-;_-[$€-2]* &quot;-&quot;??_-"/>
    <numFmt numFmtId="193" formatCode="#,##0\ "/>
    <numFmt numFmtId="194" formatCode="#."/>
    <numFmt numFmtId="195" formatCode="#,###"/>
    <numFmt numFmtId="196" formatCode="_-&quot;$&quot;* #,##0.00_-;\-&quot;$&quot;* #,##0.00_-;_-&quot;$&quot;* &quot;-&quot;??_-;_-@_-"/>
    <numFmt numFmtId="197" formatCode="#,##0\ &quot;$&quot;_);[Red]\(#,##0\ &quot;$&quot;\)"/>
    <numFmt numFmtId="198" formatCode="&quot;$&quot;###,0&quot;.&quot;00_);[Red]\(&quot;$&quot;###,0&quot;.&quot;00\)"/>
    <numFmt numFmtId="199" formatCode="#,##0\ &quot;F&quot;;[Red]\-#,##0\ &quot;F&quot;"/>
    <numFmt numFmtId="200" formatCode="#,##0.000;[Red]#,##0.000"/>
    <numFmt numFmtId="201" formatCode="0.00_)"/>
    <numFmt numFmtId="202" formatCode="#,##0.0;[Red]#,##0.0"/>
    <numFmt numFmtId="203" formatCode="0.000%"/>
    <numFmt numFmtId="204" formatCode="0%_);\(0%\)"/>
    <numFmt numFmtId="205" formatCode="d"/>
    <numFmt numFmtId="206" formatCode="#"/>
    <numFmt numFmtId="207" formatCode="&quot;¡Ì&quot;#,##0;[Red]\-&quot;¡Ì&quot;#,##0"/>
    <numFmt numFmtId="208" formatCode="#,##0.00\ &quot;F&quot;;[Red]\-#,##0.00\ &quot;F&quot;"/>
    <numFmt numFmtId="209" formatCode="_-* #,##0\ &quot;F&quot;_-;\-* #,##0\ &quot;F&quot;_-;_-* &quot;-&quot;\ &quot;F&quot;_-;_-@_-"/>
    <numFmt numFmtId="210" formatCode="#,##0.00\ &quot;F&quot;;\-#,##0.00\ &quot;F&quot;"/>
    <numFmt numFmtId="211" formatCode="_-* #,##0\ &quot;DM&quot;_-;\-* #,##0\ &quot;DM&quot;_-;_-* &quot;-&quot;\ &quot;DM&quot;_-;_-@_-"/>
    <numFmt numFmtId="212" formatCode="_-* #,##0.00\ &quot;DM&quot;_-;\-* #,##0.00\ &quot;DM&quot;_-;_-* &quot;-&quot;??\ &quot;DM&quot;_-;_-@_-"/>
    <numFmt numFmtId="213" formatCode="_-* #,##0\ _s_u_'_m_-;\-* #,##0\ _s_u_'_m_-;_-* &quot;-&quot;\ _s_u_'_m_-;_-@_-"/>
    <numFmt numFmtId="214" formatCode="_-* #,##0.00\ _s_u_'_m_-;\-* #,##0.00\ _s_u_'_m_-;_-* &quot;-&quot;??\ _s_u_'_m_-;_-@_-"/>
    <numFmt numFmtId="215" formatCode="#,##0.000000"/>
    <numFmt numFmtId="216" formatCode="0.000000"/>
    <numFmt numFmtId="217" formatCode="#,##0,_);[Red]\(#,##0,\)"/>
    <numFmt numFmtId="218" formatCode="&quot;$&quot;#,##0.00"/>
    <numFmt numFmtId="219" formatCode="_([$€-2]* #,##0.00_);_([$€-2]* \(#,##0.00\);_([$€-2]* &quot;-&quot;??_)"/>
    <numFmt numFmtId="220" formatCode="[$-409]dd\ mmmm\ yyyy;@"/>
    <numFmt numFmtId="221" formatCode="dd/mmm/yyyy"/>
    <numFmt numFmtId="222" formatCode="_(* #,##0.0_);_(* \(#,##0.0\);_(* &quot;-&quot;??_);_(@_)"/>
  </numFmts>
  <fonts count="193">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1"/>
      <color indexed="8"/>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b/>
      <i/>
      <sz val="10"/>
      <name val="Tahoma"/>
      <family val="2"/>
    </font>
    <font>
      <sz val="10"/>
      <color rgb="FFFF0000"/>
      <name val="Tahoma"/>
      <family val="2"/>
    </font>
    <font>
      <b/>
      <u/>
      <sz val="10"/>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i/>
      <sz val="8"/>
      <color indexed="8"/>
      <name val="Tahoma"/>
      <family val="2"/>
    </font>
    <font>
      <i/>
      <sz val="8"/>
      <name val="Tahoma"/>
      <family val="2"/>
    </font>
    <font>
      <b/>
      <sz val="8"/>
      <name val="Tahoma"/>
      <family val="2"/>
    </font>
    <font>
      <b/>
      <sz val="8"/>
      <color theme="1"/>
      <name val="Tahoma"/>
      <family val="2"/>
    </font>
    <font>
      <sz val="8"/>
      <name val="Calibri"/>
      <family val="2"/>
      <scheme val="minor"/>
    </font>
    <font>
      <sz val="10"/>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i/>
      <sz val="8"/>
      <color theme="1"/>
      <name val="Tahoma"/>
      <family val="2"/>
    </font>
    <font>
      <b/>
      <sz val="11"/>
      <color indexed="8"/>
      <name val="Tahoma"/>
      <family val="2"/>
    </font>
    <font>
      <i/>
      <sz val="11"/>
      <color indexed="8"/>
      <name val="Tahoma"/>
      <family val="2"/>
    </font>
    <font>
      <sz val="11"/>
      <color rgb="FFFF0000"/>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b/>
      <sz val="11"/>
      <name val="Calibri"/>
      <family val="2"/>
      <scheme val="minor"/>
    </font>
    <font>
      <b/>
      <sz val="8"/>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s>
  <cellStyleXfs count="1023">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1"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70" fontId="22" fillId="0" borderId="0" applyFont="0" applyFill="0" applyBorder="0" applyAlignment="0" applyProtection="0"/>
    <xf numFmtId="0" fontId="2" fillId="0" borderId="0"/>
    <xf numFmtId="0"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4" fillId="0" borderId="0" applyFont="0" applyFill="0" applyBorder="0" applyAlignment="0" applyProtection="0"/>
    <xf numFmtId="172" fontId="25" fillId="0" borderId="0" applyFont="0" applyFill="0" applyBorder="0" applyAlignment="0" applyProtection="0"/>
    <xf numFmtId="38" fontId="24" fillId="0" borderId="0" applyFont="0" applyFill="0" applyBorder="0" applyAlignment="0" applyProtection="0"/>
    <xf numFmtId="164" fontId="26" fillId="0" borderId="0" applyFont="0" applyFill="0" applyBorder="0" applyAlignment="0" applyProtection="0"/>
    <xf numFmtId="9" fontId="27" fillId="0" borderId="0" applyFont="0" applyFill="0" applyBorder="0" applyAlignment="0" applyProtection="0"/>
    <xf numFmtId="6" fontId="28" fillId="0" borderId="0" applyFont="0" applyFill="0" applyBorder="0" applyAlignment="0" applyProtection="0"/>
    <xf numFmtId="0" fontId="2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0" fillId="0" borderId="0"/>
    <xf numFmtId="0" fontId="2" fillId="0" borderId="0" applyNumberFormat="0" applyFill="0" applyBorder="0" applyAlignment="0" applyProtection="0"/>
    <xf numFmtId="0" fontId="31" fillId="0" borderId="0"/>
    <xf numFmtId="0" fontId="31" fillId="0" borderId="0"/>
    <xf numFmtId="0" fontId="32" fillId="0" borderId="0">
      <alignment vertical="top"/>
    </xf>
    <xf numFmtId="42" fontId="33" fillId="0" borderId="0" applyFont="0" applyFill="0" applyBorder="0" applyAlignment="0" applyProtection="0"/>
    <xf numFmtId="0" fontId="34" fillId="0" borderId="0" applyNumberFormat="0" applyFill="0" applyBorder="0" applyAlignment="0" applyProtection="0"/>
    <xf numFmtId="42"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42" fontId="33" fillId="0" borderId="0" applyFont="0" applyFill="0" applyBorder="0" applyAlignment="0" applyProtection="0"/>
    <xf numFmtId="173" fontId="33"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170" fontId="22" fillId="0" borderId="0" applyFont="0" applyFill="0" applyBorder="0" applyAlignment="0" applyProtection="0"/>
    <xf numFmtId="42" fontId="33" fillId="0" borderId="0" applyFont="0" applyFill="0" applyBorder="0" applyAlignment="0" applyProtection="0"/>
    <xf numFmtId="164"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0" fontId="34" fillId="0" borderId="0" applyNumberForma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18" fillId="0" borderId="0"/>
    <xf numFmtId="0" fontId="35" fillId="6" borderId="0"/>
    <xf numFmtId="9" fontId="36" fillId="0" borderId="0" applyBorder="0" applyAlignment="0" applyProtection="0"/>
    <xf numFmtId="0" fontId="37" fillId="6" borderId="0"/>
    <xf numFmtId="0" fontId="21" fillId="0" borderId="0"/>
    <xf numFmtId="0" fontId="38" fillId="6" borderId="0"/>
    <xf numFmtId="0" fontId="20" fillId="0" borderId="0"/>
    <xf numFmtId="0" fontId="39" fillId="0" borderId="0">
      <alignment wrapText="1"/>
    </xf>
    <xf numFmtId="0" fontId="40" fillId="0" borderId="0" applyNumberFormat="0" applyAlignment="0"/>
    <xf numFmtId="177" fontId="2" fillId="0" borderId="0" applyFont="0" applyFill="0" applyBorder="0" applyAlignment="0" applyProtection="0"/>
    <xf numFmtId="0" fontId="41" fillId="0" borderId="0" applyFont="0" applyFill="0" applyBorder="0" applyAlignment="0" applyProtection="0"/>
    <xf numFmtId="178" fontId="42" fillId="0" borderId="0" applyFont="0" applyFill="0" applyBorder="0" applyAlignment="0" applyProtection="0"/>
    <xf numFmtId="179" fontId="2" fillId="0" borderId="0" applyFont="0" applyFill="0" applyBorder="0" applyAlignment="0" applyProtection="0"/>
    <xf numFmtId="0" fontId="41" fillId="0" borderId="0" applyFont="0" applyFill="0" applyBorder="0" applyAlignment="0" applyProtection="0"/>
    <xf numFmtId="179" fontId="2" fillId="0" borderId="0" applyFont="0" applyFill="0" applyBorder="0" applyAlignment="0" applyProtection="0"/>
    <xf numFmtId="0" fontId="43" fillId="0" borderId="0">
      <alignment horizontal="center" wrapText="1"/>
      <protection locked="0"/>
    </xf>
    <xf numFmtId="168" fontId="44" fillId="0" borderId="0" applyFont="0" applyFill="0" applyBorder="0" applyAlignment="0" applyProtection="0"/>
    <xf numFmtId="0" fontId="41" fillId="0" borderId="0" applyFont="0" applyFill="0" applyBorder="0" applyAlignment="0" applyProtection="0"/>
    <xf numFmtId="168" fontId="44" fillId="0" borderId="0" applyFont="0" applyFill="0" applyBorder="0" applyAlignment="0" applyProtection="0"/>
    <xf numFmtId="180" fontId="44" fillId="0" borderId="0" applyFont="0" applyFill="0" applyBorder="0" applyAlignment="0" applyProtection="0"/>
    <xf numFmtId="0" fontId="41" fillId="0" borderId="0" applyFont="0" applyFill="0" applyBorder="0" applyAlignment="0" applyProtection="0"/>
    <xf numFmtId="180" fontId="44" fillId="0" borderId="0" applyFont="0" applyFill="0" applyBorder="0" applyAlignment="0" applyProtection="0"/>
    <xf numFmtId="170" fontId="22" fillId="0" borderId="0" applyFont="0" applyFill="0" applyBorder="0" applyAlignment="0" applyProtection="0"/>
    <xf numFmtId="0" fontId="41" fillId="0" borderId="0"/>
    <xf numFmtId="0" fontId="18" fillId="0" borderId="0"/>
    <xf numFmtId="0" fontId="41" fillId="0" borderId="0"/>
    <xf numFmtId="37" fontId="45" fillId="0" borderId="0"/>
    <xf numFmtId="172" fontId="2" fillId="0" borderId="0" applyFont="0" applyFill="0" applyBorder="0" applyAlignment="0" applyProtection="0"/>
    <xf numFmtId="181" fontId="2" fillId="0" borderId="0" applyFont="0" applyFill="0" applyBorder="0" applyAlignment="0" applyProtection="0"/>
    <xf numFmtId="182" fontId="2" fillId="0" borderId="0" applyFill="0" applyBorder="0" applyAlignment="0"/>
    <xf numFmtId="0" fontId="46" fillId="0" borderId="0"/>
    <xf numFmtId="183" fontId="33" fillId="0" borderId="0" applyFont="0" applyFill="0" applyBorder="0" applyAlignment="0" applyProtection="0"/>
    <xf numFmtId="1" fontId="47"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8" fillId="0" borderId="0"/>
    <xf numFmtId="184" fontId="18" fillId="0" borderId="0"/>
    <xf numFmtId="185" fontId="48" fillId="0" borderId="0"/>
    <xf numFmtId="3" fontId="2" fillId="0" borderId="0" applyFont="0" applyFill="0" applyBorder="0" applyAlignment="0" applyProtection="0"/>
    <xf numFmtId="3" fontId="2" fillId="0" borderId="0" applyFont="0" applyFill="0" applyBorder="0" applyAlignment="0" applyProtection="0"/>
    <xf numFmtId="0" fontId="49" fillId="0" borderId="0" applyNumberFormat="0" applyAlignment="0">
      <alignment horizontal="left"/>
    </xf>
    <xf numFmtId="0" fontId="50" fillId="0" borderId="0" applyNumberFormat="0" applyAlignment="0"/>
    <xf numFmtId="186" fontId="51"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8" fontId="2" fillId="0" borderId="0"/>
    <xf numFmtId="0"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xf numFmtId="0" fontId="33" fillId="0" borderId="10">
      <alignment horizontal="left"/>
    </xf>
    <xf numFmtId="0" fontId="52" fillId="0" borderId="0" applyNumberFormat="0" applyAlignment="0">
      <alignment horizontal="left"/>
    </xf>
    <xf numFmtId="192" fontId="21"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3" fontId="21" fillId="0" borderId="11" applyFont="0" applyFill="0" applyBorder="0" applyProtection="0"/>
    <xf numFmtId="38" fontId="40" fillId="6" borderId="0" applyNumberFormat="0" applyBorder="0" applyAlignment="0" applyProtection="0"/>
    <xf numFmtId="0" fontId="53" fillId="0" borderId="0">
      <alignment horizontal="left"/>
    </xf>
    <xf numFmtId="0" fontId="54" fillId="0" borderId="12" applyNumberFormat="0" applyAlignment="0" applyProtection="0">
      <alignment horizontal="left" vertical="center"/>
    </xf>
    <xf numFmtId="0" fontId="54" fillId="0" borderId="5">
      <alignment horizontal="left" vertical="center"/>
    </xf>
    <xf numFmtId="14" fontId="55" fillId="7" borderId="13">
      <alignment horizontal="center" vertical="center"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4" fontId="55" fillId="7" borderId="13">
      <alignment horizontal="center" vertical="center" wrapText="1"/>
    </xf>
    <xf numFmtId="194" fontId="57" fillId="0" borderId="0">
      <protection locked="0"/>
    </xf>
    <xf numFmtId="194" fontId="57" fillId="0" borderId="0">
      <protection locked="0"/>
    </xf>
    <xf numFmtId="0" fontId="58" fillId="0" borderId="0" applyNumberFormat="0" applyFill="0" applyBorder="0" applyAlignment="0" applyProtection="0">
      <alignment vertical="top"/>
      <protection locked="0"/>
    </xf>
    <xf numFmtId="10" fontId="40" fillId="8" borderId="1"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2" fontId="60" fillId="9" borderId="0"/>
    <xf numFmtId="182" fontId="60" fillId="10" borderId="0"/>
    <xf numFmtId="38" fontId="31" fillId="0" borderId="0" applyFont="0" applyFill="0" applyBorder="0" applyAlignment="0" applyProtection="0"/>
    <xf numFmtId="40" fontId="3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1" fillId="0" borderId="13"/>
    <xf numFmtId="195" fontId="62" fillId="0" borderId="14"/>
    <xf numFmtId="170" fontId="2" fillId="0" borderId="0" applyFont="0" applyFill="0" applyBorder="0" applyAlignment="0" applyProtection="0"/>
    <xf numFmtId="196" fontId="2" fillId="0" borderId="0" applyFont="0" applyFill="0" applyBorder="0" applyAlignment="0" applyProtection="0"/>
    <xf numFmtId="197" fontId="31" fillId="0" borderId="0" applyFont="0" applyFill="0" applyBorder="0" applyAlignment="0" applyProtection="0"/>
    <xf numFmtId="198" fontId="31" fillId="0" borderId="0" applyFont="0" applyFill="0" applyBorder="0" applyAlignment="0" applyProtection="0"/>
    <xf numFmtId="199" fontId="33" fillId="0" borderId="0" applyFont="0" applyFill="0" applyBorder="0" applyAlignment="0" applyProtection="0"/>
    <xf numFmtId="200" fontId="33" fillId="0" borderId="0" applyFont="0" applyFill="0" applyBorder="0" applyAlignment="0" applyProtection="0"/>
    <xf numFmtId="0" fontId="63" fillId="0" borderId="0" applyNumberFormat="0" applyFont="0" applyFill="0" applyAlignment="0"/>
    <xf numFmtId="0" fontId="51" fillId="0" borderId="1"/>
    <xf numFmtId="0" fontId="51" fillId="0" borderId="1"/>
    <xf numFmtId="0" fontId="18" fillId="0" borderId="0"/>
    <xf numFmtId="0" fontId="18" fillId="0" borderId="0"/>
    <xf numFmtId="0" fontId="51" fillId="0" borderId="1"/>
    <xf numFmtId="37" fontId="64" fillId="0" borderId="0"/>
    <xf numFmtId="0" fontId="65" fillId="0" borderId="1" applyNumberFormat="0" applyFont="0" applyFill="0" applyBorder="0" applyAlignment="0">
      <alignment horizontal="center"/>
    </xf>
    <xf numFmtId="201" fontId="6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202" fontId="33" fillId="0" borderId="0" applyFont="0" applyFill="0" applyBorder="0" applyAlignment="0" applyProtection="0"/>
    <xf numFmtId="203" fontId="33" fillId="0" borderId="0" applyFont="0" applyFill="0" applyBorder="0" applyAlignment="0" applyProtection="0"/>
    <xf numFmtId="0" fontId="2" fillId="0" borderId="0" applyFont="0" applyFill="0" applyBorder="0" applyAlignment="0" applyProtection="0"/>
    <xf numFmtId="0" fontId="18" fillId="0" borderId="0"/>
    <xf numFmtId="14" fontId="43" fillId="0" borderId="0">
      <alignment horizontal="center" wrapText="1"/>
      <protection locked="0"/>
    </xf>
    <xf numFmtId="20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15" applyNumberFormat="0" applyBorder="0"/>
    <xf numFmtId="5" fontId="67" fillId="0" borderId="0"/>
    <xf numFmtId="0" fontId="31" fillId="0" borderId="0" applyNumberFormat="0" applyFont="0" applyFill="0" applyBorder="0" applyAlignment="0" applyProtection="0">
      <alignment horizontal="left"/>
    </xf>
    <xf numFmtId="205" fontId="2" fillId="0" borderId="0" applyNumberFormat="0" applyFill="0" applyBorder="0" applyAlignment="0" applyProtection="0">
      <alignment horizontal="left"/>
    </xf>
    <xf numFmtId="206" fontId="68" fillId="0" borderId="0" applyFont="0" applyFill="0" applyBorder="0" applyAlignment="0" applyProtection="0"/>
    <xf numFmtId="0" fontId="31" fillId="0" borderId="0" applyFont="0" applyFill="0" applyBorder="0" applyAlignment="0" applyProtection="0"/>
    <xf numFmtId="207" fontId="51" fillId="0" borderId="0" applyFont="0" applyFill="0" applyBorder="0" applyAlignment="0" applyProtection="0"/>
    <xf numFmtId="174" fontId="33" fillId="0" borderId="0" applyFont="0" applyFill="0" applyBorder="0" applyAlignment="0" applyProtection="0"/>
    <xf numFmtId="42" fontId="33" fillId="0" borderId="0" applyFont="0" applyFill="0" applyBorder="0" applyAlignment="0" applyProtection="0"/>
    <xf numFmtId="0" fontId="61" fillId="0" borderId="0"/>
    <xf numFmtId="40" fontId="69" fillId="0" borderId="0" applyBorder="0">
      <alignment horizontal="right"/>
    </xf>
    <xf numFmtId="208" fontId="51" fillId="0" borderId="4">
      <alignment horizontal="right" vertical="center"/>
    </xf>
    <xf numFmtId="208" fontId="51" fillId="0" borderId="4">
      <alignment horizontal="right" vertical="center"/>
    </xf>
    <xf numFmtId="208" fontId="51" fillId="0" borderId="4">
      <alignment horizontal="right" vertical="center"/>
    </xf>
    <xf numFmtId="209" fontId="51" fillId="0" borderId="4">
      <alignment horizontal="center"/>
    </xf>
    <xf numFmtId="0" fontId="70" fillId="0" borderId="0">
      <alignment vertical="center" wrapText="1"/>
      <protection locked="0"/>
    </xf>
    <xf numFmtId="4" fontId="71" fillId="0" borderId="0"/>
    <xf numFmtId="3" fontId="72" fillId="0" borderId="16" applyNumberFormat="0" applyBorder="0" applyAlignment="0"/>
    <xf numFmtId="0" fontId="73" fillId="0" borderId="0" applyFont="0">
      <alignment horizontal="centerContinuous"/>
    </xf>
    <xf numFmtId="0" fontId="74"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9" fontId="51" fillId="0" borderId="0"/>
    <xf numFmtId="210" fontId="51" fillId="0" borderId="1"/>
    <xf numFmtId="0" fontId="75" fillId="11" borderId="1">
      <alignment horizontal="left" vertical="center"/>
    </xf>
    <xf numFmtId="5" fontId="76" fillId="0" borderId="7">
      <alignment horizontal="left" vertical="top"/>
    </xf>
    <xf numFmtId="5" fontId="34" fillId="0" borderId="9">
      <alignment horizontal="left" vertical="top"/>
    </xf>
    <xf numFmtId="5" fontId="34" fillId="0" borderId="9">
      <alignment horizontal="left" vertical="top"/>
    </xf>
    <xf numFmtId="0" fontId="77" fillId="0" borderId="9">
      <alignment horizontal="left" vertical="center"/>
    </xf>
    <xf numFmtId="211" fontId="2" fillId="0" borderId="0" applyFont="0" applyFill="0" applyBorder="0" applyAlignment="0" applyProtection="0"/>
    <xf numFmtId="212" fontId="2" fillId="0" borderId="0" applyFont="0" applyFill="0" applyBorder="0" applyAlignment="0" applyProtection="0"/>
    <xf numFmtId="0" fontId="78" fillId="0" borderId="0">
      <alignment vertical="center"/>
    </xf>
    <xf numFmtId="42" fontId="79" fillId="0" borderId="0" applyFont="0" applyFill="0" applyBorder="0" applyAlignment="0" applyProtection="0"/>
    <xf numFmtId="44" fontId="79" fillId="0" borderId="0" applyFont="0" applyFill="0" applyBorder="0" applyAlignment="0" applyProtection="0"/>
    <xf numFmtId="0" fontId="79" fillId="0" borderId="0"/>
    <xf numFmtId="0" fontId="80" fillId="0" borderId="0" applyFont="0" applyFill="0" applyBorder="0" applyAlignment="0" applyProtection="0"/>
    <xf numFmtId="0" fontId="80" fillId="0" borderId="0" applyFont="0" applyFill="0" applyBorder="0" applyAlignment="0" applyProtection="0"/>
    <xf numFmtId="0" fontId="20" fillId="0" borderId="0">
      <alignment vertical="center"/>
    </xf>
    <xf numFmtId="40" fontId="81" fillId="0" borderId="0" applyFont="0" applyFill="0" applyBorder="0" applyAlignment="0" applyProtection="0"/>
    <xf numFmtId="38"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9" fontId="82" fillId="0" borderId="0" applyBorder="0" applyAlignment="0" applyProtection="0"/>
    <xf numFmtId="0" fontId="83" fillId="0" borderId="0"/>
    <xf numFmtId="213" fontId="84" fillId="0" borderId="0" applyFont="0" applyFill="0" applyBorder="0" applyAlignment="0" applyProtection="0"/>
    <xf numFmtId="214" fontId="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6" fillId="0" borderId="0"/>
    <xf numFmtId="0" fontId="63" fillId="0" borderId="0"/>
    <xf numFmtId="181" fontId="87"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0" fontId="87" fillId="0" borderId="0"/>
    <xf numFmtId="180" fontId="2" fillId="0" borderId="0" applyFont="0" applyFill="0" applyBorder="0" applyAlignment="0" applyProtection="0"/>
    <xf numFmtId="168" fontId="2" fillId="0" borderId="0" applyFont="0" applyFill="0" applyBorder="0" applyAlignment="0" applyProtection="0"/>
    <xf numFmtId="0" fontId="88" fillId="0" borderId="0"/>
    <xf numFmtId="170" fontId="26" fillId="0" borderId="0" applyFont="0" applyFill="0" applyBorder="0" applyAlignment="0" applyProtection="0"/>
    <xf numFmtId="197" fontId="28" fillId="0" borderId="0" applyFont="0" applyFill="0" applyBorder="0" applyAlignment="0" applyProtection="0"/>
    <xf numFmtId="196" fontId="26"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5" fillId="0" borderId="0" applyNumberFormat="0" applyFill="0" applyBorder="0" applyAlignment="0" applyProtection="0"/>
    <xf numFmtId="220" fontId="55" fillId="0" borderId="0" applyNumberFormat="0" applyFill="0" applyBorder="0" applyAlignment="0" applyProtection="0"/>
    <xf numFmtId="220" fontId="55" fillId="0" borderId="0" applyNumberFormat="0" applyFill="0" applyBorder="0" applyAlignment="0" applyProtection="0"/>
    <xf numFmtId="217" fontId="107" fillId="0" borderId="0" applyBorder="0"/>
    <xf numFmtId="220" fontId="121" fillId="13" borderId="0" applyNumberFormat="0" applyBorder="0" applyAlignment="0" applyProtection="0"/>
    <xf numFmtId="220" fontId="121" fillId="14" borderId="0" applyNumberFormat="0" applyBorder="0" applyAlignment="0" applyProtection="0"/>
    <xf numFmtId="220" fontId="121" fillId="15" borderId="0" applyNumberFormat="0" applyBorder="0" applyAlignment="0" applyProtection="0"/>
    <xf numFmtId="220" fontId="121" fillId="16" borderId="0" applyNumberFormat="0" applyBorder="0" applyAlignment="0" applyProtection="0"/>
    <xf numFmtId="220" fontId="121" fillId="7" borderId="0" applyNumberFormat="0" applyBorder="0" applyAlignment="0" applyProtection="0"/>
    <xf numFmtId="220" fontId="121" fillId="17" borderId="0" applyNumberFormat="0" applyBorder="0" applyAlignment="0" applyProtection="0"/>
    <xf numFmtId="220" fontId="121" fillId="18" borderId="0" applyNumberFormat="0" applyBorder="0" applyAlignment="0" applyProtection="0"/>
    <xf numFmtId="220" fontId="121" fillId="19" borderId="0" applyNumberFormat="0" applyBorder="0" applyAlignment="0" applyProtection="0"/>
    <xf numFmtId="220" fontId="121" fillId="20" borderId="0" applyNumberFormat="0" applyBorder="0" applyAlignment="0" applyProtection="0"/>
    <xf numFmtId="220" fontId="121" fillId="16" borderId="0" applyNumberFormat="0" applyBorder="0" applyAlignment="0" applyProtection="0"/>
    <xf numFmtId="220" fontId="121" fillId="18" borderId="0" applyNumberFormat="0" applyBorder="0" applyAlignment="0" applyProtection="0"/>
    <xf numFmtId="220" fontId="121" fillId="21" borderId="0" applyNumberFormat="0" applyBorder="0" applyAlignment="0" applyProtection="0"/>
    <xf numFmtId="220" fontId="122" fillId="22" borderId="0" applyNumberFormat="0" applyBorder="0" applyAlignment="0" applyProtection="0"/>
    <xf numFmtId="220" fontId="122" fillId="19" borderId="0" applyNumberFormat="0" applyBorder="0" applyAlignment="0" applyProtection="0"/>
    <xf numFmtId="220" fontId="122" fillId="20" borderId="0" applyNumberFormat="0" applyBorder="0" applyAlignment="0" applyProtection="0"/>
    <xf numFmtId="220" fontId="122" fillId="23" borderId="0" applyNumberFormat="0" applyBorder="0" applyAlignment="0" applyProtection="0"/>
    <xf numFmtId="220" fontId="122" fillId="24" borderId="0" applyNumberFormat="0" applyBorder="0" applyAlignment="0" applyProtection="0"/>
    <xf numFmtId="220" fontId="122" fillId="25" borderId="0" applyNumberFormat="0" applyBorder="0" applyAlignment="0" applyProtection="0"/>
    <xf numFmtId="220" fontId="122" fillId="26" borderId="0" applyNumberFormat="0" applyBorder="0" applyAlignment="0" applyProtection="0"/>
    <xf numFmtId="220" fontId="122" fillId="27" borderId="0" applyNumberFormat="0" applyBorder="0" applyAlignment="0" applyProtection="0"/>
    <xf numFmtId="220" fontId="122" fillId="28" borderId="0" applyNumberFormat="0" applyBorder="0" applyAlignment="0" applyProtection="0"/>
    <xf numFmtId="220" fontId="122" fillId="23" borderId="0" applyNumberFormat="0" applyBorder="0" applyAlignment="0" applyProtection="0"/>
    <xf numFmtId="220" fontId="122" fillId="24" borderId="0" applyNumberFormat="0" applyBorder="0" applyAlignment="0" applyProtection="0"/>
    <xf numFmtId="220" fontId="122" fillId="29" borderId="0" applyNumberFormat="0" applyBorder="0" applyAlignment="0" applyProtection="0"/>
    <xf numFmtId="220" fontId="123" fillId="14" borderId="0" applyNumberFormat="0" applyBorder="0" applyAlignment="0" applyProtection="0"/>
    <xf numFmtId="217" fontId="107" fillId="0" borderId="0" applyFill="0"/>
    <xf numFmtId="218" fontId="107" fillId="0" borderId="0" applyNumberFormat="0" applyFill="0" applyBorder="0" applyAlignment="0">
      <alignment horizontal="center"/>
    </xf>
    <xf numFmtId="0" fontId="106" fillId="0" borderId="0" applyNumberFormat="0" applyFill="0">
      <alignment horizontal="center" vertical="center" wrapText="1"/>
    </xf>
    <xf numFmtId="217" fontId="107" fillId="0" borderId="17" applyFill="0" applyBorder="0"/>
    <xf numFmtId="41" fontId="107" fillId="0" borderId="0" applyAlignment="0"/>
    <xf numFmtId="0" fontId="106" fillId="0" borderId="0" applyFill="0" applyBorder="0">
      <alignment horizontal="center" vertical="center"/>
    </xf>
    <xf numFmtId="0" fontId="106" fillId="0" borderId="0" applyFill="0" applyBorder="0">
      <alignment horizontal="center" vertical="center"/>
    </xf>
    <xf numFmtId="217" fontId="107" fillId="0" borderId="3" applyFill="0" applyBorder="0"/>
    <xf numFmtId="0" fontId="107" fillId="0" borderId="0" applyNumberFormat="0" applyAlignment="0"/>
    <xf numFmtId="0" fontId="18" fillId="0" borderId="0" applyFill="0" applyBorder="0">
      <alignment horizontal="center" vertical="center" wrapText="1"/>
    </xf>
    <xf numFmtId="0" fontId="106" fillId="0" borderId="0" applyFill="0" applyBorder="0">
      <alignment horizontal="center" vertical="center" wrapText="1"/>
    </xf>
    <xf numFmtId="217" fontId="107" fillId="0" borderId="0" applyFill="0"/>
    <xf numFmtId="0" fontId="107" fillId="0" borderId="0" applyNumberFormat="0" applyAlignment="0">
      <alignment horizontal="center"/>
    </xf>
    <xf numFmtId="0" fontId="18" fillId="0" borderId="0" applyFill="0">
      <alignment horizontal="center" vertical="center" wrapText="1"/>
    </xf>
    <xf numFmtId="0" fontId="106" fillId="0" borderId="0" applyFill="0">
      <alignment horizontal="center" vertical="center" wrapText="1"/>
    </xf>
    <xf numFmtId="217" fontId="107" fillId="0" borderId="0" applyFill="0"/>
    <xf numFmtId="0" fontId="107" fillId="0" borderId="0" applyNumberFormat="0" applyAlignment="0">
      <alignment horizontal="center"/>
    </xf>
    <xf numFmtId="0" fontId="107" fillId="0" borderId="0" applyFill="0">
      <alignment vertical="center" wrapText="1"/>
    </xf>
    <xf numFmtId="0" fontId="106" fillId="0" borderId="0">
      <alignment horizontal="center" vertical="center" wrapText="1"/>
    </xf>
    <xf numFmtId="217" fontId="107" fillId="0" borderId="0" applyFill="0"/>
    <xf numFmtId="0" fontId="18" fillId="0" borderId="0" applyNumberFormat="0" applyAlignment="0">
      <alignment horizontal="center"/>
    </xf>
    <xf numFmtId="0" fontId="107" fillId="0" borderId="0" applyFill="0">
      <alignment horizontal="center" vertical="center" wrapText="1"/>
    </xf>
    <xf numFmtId="0" fontId="106" fillId="0" borderId="0" applyFill="0">
      <alignment horizontal="center" vertical="center" wrapText="1"/>
    </xf>
    <xf numFmtId="217" fontId="110" fillId="0" borderId="0" applyFill="0"/>
    <xf numFmtId="0" fontId="107" fillId="0" borderId="0" applyNumberFormat="0" applyAlignment="0">
      <alignment horizontal="center"/>
    </xf>
    <xf numFmtId="0" fontId="107" fillId="0" borderId="0" applyFill="0">
      <alignment horizontal="center" vertical="center" wrapText="1"/>
    </xf>
    <xf numFmtId="0" fontId="106" fillId="0" borderId="0" applyFill="0">
      <alignment horizontal="center" vertical="center" wrapText="1"/>
    </xf>
    <xf numFmtId="217" fontId="111" fillId="0" borderId="0" applyFill="0"/>
    <xf numFmtId="0" fontId="107" fillId="0" borderId="0" applyNumberFormat="0" applyAlignment="0">
      <alignment horizontal="center"/>
    </xf>
    <xf numFmtId="0" fontId="112" fillId="0" borderId="0">
      <alignment horizontal="center" wrapText="1"/>
    </xf>
    <xf numFmtId="0" fontId="106" fillId="0" borderId="0" applyFill="0">
      <alignment horizontal="center" vertical="center" wrapText="1"/>
    </xf>
    <xf numFmtId="220" fontId="124" fillId="6" borderId="18" applyNumberFormat="0" applyAlignment="0" applyProtection="0"/>
    <xf numFmtId="220" fontId="125"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9" fontId="2" fillId="0" borderId="0" applyFont="0" applyFill="0" applyBorder="0" applyAlignment="0" applyProtection="0"/>
    <xf numFmtId="220" fontId="126" fillId="0" borderId="0" applyNumberFormat="0" applyFill="0" applyBorder="0" applyAlignment="0" applyProtection="0"/>
    <xf numFmtId="220" fontId="127" fillId="15" borderId="0" applyNumberFormat="0" applyBorder="0" applyAlignment="0" applyProtection="0"/>
    <xf numFmtId="220" fontId="128" fillId="0" borderId="20" applyNumberFormat="0" applyFill="0" applyAlignment="0" applyProtection="0"/>
    <xf numFmtId="220" fontId="129" fillId="0" borderId="21" applyNumberFormat="0" applyFill="0" applyAlignment="0" applyProtection="0"/>
    <xf numFmtId="220" fontId="130" fillId="0" borderId="22" applyNumberFormat="0" applyFill="0" applyAlignment="0" applyProtection="0"/>
    <xf numFmtId="220" fontId="130" fillId="0" borderId="0" applyNumberFormat="0" applyFill="0" applyBorder="0" applyAlignment="0" applyProtection="0"/>
    <xf numFmtId="0" fontId="10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220" fontId="131" fillId="17" borderId="18" applyNumberFormat="0" applyAlignment="0" applyProtection="0"/>
    <xf numFmtId="0" fontId="43" fillId="0" borderId="0" applyNumberFormat="0" applyFont="0" applyBorder="0" applyAlignment="0"/>
    <xf numFmtId="220" fontId="132" fillId="0" borderId="23" applyNumberFormat="0" applyFill="0" applyAlignment="0" applyProtection="0"/>
    <xf numFmtId="220" fontId="133" fillId="31" borderId="0" applyNumberFormat="0" applyBorder="0" applyAlignment="0" applyProtection="0"/>
    <xf numFmtId="220" fontId="16" fillId="0" borderId="0"/>
    <xf numFmtId="0" fontId="1" fillId="0" borderId="0"/>
    <xf numFmtId="220" fontId="2" fillId="0" borderId="0" applyNumberFormat="0" applyFill="0" applyBorder="0" applyAlignment="0" applyProtection="0"/>
    <xf numFmtId="0" fontId="1" fillId="0" borderId="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2" fillId="0" borderId="0"/>
    <xf numFmtId="0" fontId="32" fillId="0" borderId="0"/>
    <xf numFmtId="0" fontId="1" fillId="0" borderId="0"/>
    <xf numFmtId="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32" fillId="0" borderId="0"/>
    <xf numFmtId="0" fontId="33" fillId="0" borderId="0"/>
    <xf numFmtId="40" fontId="43" fillId="0" borderId="0">
      <alignment horizontal="right"/>
    </xf>
    <xf numFmtId="40" fontId="113" fillId="0" borderId="0">
      <alignment horizontal="center" wrapText="1"/>
    </xf>
    <xf numFmtId="220" fontId="32" fillId="8" borderId="24" applyNumberFormat="0" applyFont="0" applyAlignment="0" applyProtection="0"/>
    <xf numFmtId="217" fontId="43" fillId="0" borderId="0" applyBorder="0" applyAlignment="0"/>
    <xf numFmtId="0" fontId="114" fillId="0" borderId="0"/>
    <xf numFmtId="220" fontId="134"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7" fillId="6" borderId="26" applyFill="0">
      <alignment horizontal="right"/>
    </xf>
    <xf numFmtId="0" fontId="107" fillId="0" borderId="26" applyNumberFormat="0" applyFill="0" applyAlignment="0">
      <alignment horizontal="left" indent="7"/>
    </xf>
    <xf numFmtId="0" fontId="115" fillId="0" borderId="26" applyFill="0">
      <alignment horizontal="left" indent="8"/>
    </xf>
    <xf numFmtId="217" fontId="106" fillId="21" borderId="0" applyFill="0">
      <alignment horizontal="right"/>
    </xf>
    <xf numFmtId="0" fontId="106" fillId="32" borderId="0" applyNumberFormat="0">
      <alignment horizontal="right"/>
    </xf>
    <xf numFmtId="0" fontId="116" fillId="21" borderId="5" applyFill="0"/>
    <xf numFmtId="0" fontId="18" fillId="33" borderId="5" applyFill="0" applyBorder="0"/>
    <xf numFmtId="217" fontId="18" fillId="8" borderId="27" applyFill="0"/>
    <xf numFmtId="0" fontId="107" fillId="0" borderId="28" applyNumberFormat="0" applyAlignment="0"/>
    <xf numFmtId="0" fontId="116" fillId="0" borderId="0" applyFill="0">
      <alignment horizontal="left" indent="1"/>
    </xf>
    <xf numFmtId="0" fontId="108" fillId="8" borderId="0" applyFill="0">
      <alignment horizontal="left" indent="1"/>
    </xf>
    <xf numFmtId="217" fontId="107" fillId="17" borderId="27" applyFill="0"/>
    <xf numFmtId="0" fontId="107" fillId="0" borderId="27" applyNumberFormat="0" applyAlignment="0"/>
    <xf numFmtId="0" fontId="116" fillId="0" borderId="0" applyFill="0">
      <alignment horizontal="left" indent="2"/>
    </xf>
    <xf numFmtId="0" fontId="117" fillId="17" borderId="0" applyFill="0">
      <alignment horizontal="left" indent="2"/>
    </xf>
    <xf numFmtId="217" fontId="107" fillId="0" borderId="27" applyFill="0"/>
    <xf numFmtId="0" fontId="43" fillId="0" borderId="27" applyNumberFormat="0" applyAlignment="0"/>
    <xf numFmtId="0" fontId="118" fillId="0" borderId="0">
      <alignment horizontal="left" indent="3"/>
    </xf>
    <xf numFmtId="0" fontId="119" fillId="0" borderId="0" applyFill="0">
      <alignment horizontal="left" indent="3"/>
    </xf>
    <xf numFmtId="38" fontId="107" fillId="0" borderId="0" applyFill="0"/>
    <xf numFmtId="0" fontId="2" fillId="0" borderId="27" applyNumberFormat="0" applyFont="0" applyAlignment="0"/>
    <xf numFmtId="0" fontId="118" fillId="0" borderId="0">
      <alignment horizontal="left" indent="4"/>
    </xf>
    <xf numFmtId="0" fontId="107" fillId="0" borderId="0" applyFill="0" applyProtection="0">
      <alignment horizontal="left" indent="4"/>
    </xf>
    <xf numFmtId="38" fontId="107" fillId="0" borderId="0" applyFill="0"/>
    <xf numFmtId="0" fontId="107" fillId="0" borderId="0" applyNumberFormat="0" applyAlignment="0"/>
    <xf numFmtId="0" fontId="118" fillId="0" borderId="0">
      <alignment horizontal="left" indent="5"/>
    </xf>
    <xf numFmtId="0" fontId="107" fillId="0" borderId="0" applyFill="0">
      <alignment horizontal="left" indent="5"/>
    </xf>
    <xf numFmtId="217" fontId="107" fillId="0" borderId="0" applyFill="0"/>
    <xf numFmtId="0" fontId="18" fillId="0" borderId="0" applyNumberFormat="0" applyFill="0" applyAlignment="0"/>
    <xf numFmtId="0" fontId="120" fillId="0" borderId="0" applyFill="0">
      <alignment horizontal="left" indent="6"/>
    </xf>
    <xf numFmtId="0" fontId="107" fillId="0" borderId="0" applyFill="0">
      <alignment horizontal="left" indent="6"/>
    </xf>
    <xf numFmtId="0" fontId="2" fillId="0" borderId="0"/>
    <xf numFmtId="3" fontId="20" fillId="0" borderId="0" applyFill="0" applyBorder="0" applyAlignment="0" applyProtection="0">
      <alignment horizontal="right"/>
    </xf>
    <xf numFmtId="220" fontId="135" fillId="0" borderId="0" applyNumberFormat="0" applyFill="0" applyBorder="0" applyAlignment="0" applyProtection="0"/>
    <xf numFmtId="220" fontId="136" fillId="0" borderId="29" applyNumberFormat="0" applyFill="0" applyAlignment="0" applyProtection="0"/>
    <xf numFmtId="220" fontId="137"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52" fillId="0" borderId="0" applyNumberFormat="0" applyFill="0" applyBorder="0" applyAlignment="0" applyProtection="0"/>
    <xf numFmtId="0" fontId="153" fillId="0" borderId="30" applyNumberFormat="0" applyFill="0" applyAlignment="0" applyProtection="0"/>
    <xf numFmtId="0" fontId="154" fillId="0" borderId="31" applyNumberFormat="0" applyFill="0" applyAlignment="0" applyProtection="0"/>
    <xf numFmtId="0" fontId="155" fillId="0" borderId="32" applyNumberFormat="0" applyFill="0" applyAlignment="0" applyProtection="0"/>
    <xf numFmtId="0" fontId="155" fillId="0" borderId="0" applyNumberFormat="0" applyFill="0" applyBorder="0" applyAlignment="0" applyProtection="0"/>
    <xf numFmtId="0" fontId="156" fillId="36" borderId="0" applyNumberFormat="0" applyBorder="0" applyAlignment="0" applyProtection="0"/>
    <xf numFmtId="0" fontId="157" fillId="37" borderId="0" applyNumberFormat="0" applyBorder="0" applyAlignment="0" applyProtection="0"/>
    <xf numFmtId="0" fontId="158" fillId="38" borderId="0" applyNumberFormat="0" applyBorder="0" applyAlignment="0" applyProtection="0"/>
    <xf numFmtId="0" fontId="159" fillId="39" borderId="33" applyNumberFormat="0" applyAlignment="0" applyProtection="0"/>
    <xf numFmtId="0" fontId="160" fillId="40" borderId="34" applyNumberFormat="0" applyAlignment="0" applyProtection="0"/>
    <xf numFmtId="0" fontId="161" fillId="40" borderId="33" applyNumberFormat="0" applyAlignment="0" applyProtection="0"/>
    <xf numFmtId="0" fontId="162" fillId="0" borderId="35" applyNumberFormat="0" applyFill="0" applyAlignment="0" applyProtection="0"/>
    <xf numFmtId="0" fontId="163" fillId="41" borderId="36" applyNumberFormat="0" applyAlignment="0" applyProtection="0"/>
    <xf numFmtId="0" fontId="164" fillId="0" borderId="0" applyNumberFormat="0" applyFill="0" applyBorder="0" applyAlignment="0" applyProtection="0"/>
    <xf numFmtId="0" fontId="1" fillId="42" borderId="37" applyNumberFormat="0" applyFont="0" applyAlignment="0" applyProtection="0"/>
    <xf numFmtId="0" fontId="165" fillId="0" borderId="0" applyNumberFormat="0" applyFill="0" applyBorder="0" applyAlignment="0" applyProtection="0"/>
    <xf numFmtId="0" fontId="12" fillId="0" borderId="38" applyNumberFormat="0" applyFill="0" applyAlignment="0" applyProtection="0"/>
    <xf numFmtId="0" fontId="166"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6" fillId="50" borderId="0" applyNumberFormat="0" applyBorder="0" applyAlignment="0" applyProtection="0"/>
    <xf numFmtId="0" fontId="166"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6" fillId="54" borderId="0" applyNumberFormat="0" applyBorder="0" applyAlignment="0" applyProtection="0"/>
    <xf numFmtId="0" fontId="166"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6" fillId="58" borderId="0" applyNumberFormat="0" applyBorder="0" applyAlignment="0" applyProtection="0"/>
    <xf numFmtId="0" fontId="166"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6" fillId="66" borderId="0" applyNumberFormat="0" applyBorder="0" applyAlignment="0" applyProtection="0"/>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alignment vertical="top"/>
    </xf>
    <xf numFmtId="0" fontId="167" fillId="0" borderId="0">
      <alignment vertical="top"/>
    </xf>
    <xf numFmtId="0" fontId="1" fillId="0" borderId="0"/>
    <xf numFmtId="0" fontId="167" fillId="0" borderId="0">
      <alignment vertical="top"/>
    </xf>
    <xf numFmtId="0" fontId="1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74" fillId="53"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61" borderId="0" applyNumberFormat="0" applyBorder="0" applyAlignment="0" applyProtection="0"/>
    <xf numFmtId="0" fontId="174" fillId="61" borderId="0" applyNumberFormat="0" applyBorder="0" applyAlignment="0" applyProtection="0"/>
    <xf numFmtId="0" fontId="174" fillId="65" borderId="0" applyNumberFormat="0" applyBorder="0" applyAlignment="0" applyProtection="0"/>
    <xf numFmtId="0" fontId="174" fillId="65" borderId="0" applyNumberFormat="0" applyBorder="0" applyAlignment="0" applyProtection="0"/>
    <xf numFmtId="0" fontId="175" fillId="46" borderId="0" applyNumberFormat="0" applyBorder="0" applyAlignment="0" applyProtection="0"/>
    <xf numFmtId="0" fontId="175" fillId="50" borderId="0" applyNumberFormat="0" applyBorder="0" applyAlignment="0" applyProtection="0"/>
    <xf numFmtId="0" fontId="175" fillId="54" borderId="0" applyNumberFormat="0" applyBorder="0" applyAlignment="0" applyProtection="0"/>
    <xf numFmtId="0" fontId="175" fillId="58" borderId="0" applyNumberFormat="0" applyBorder="0" applyAlignment="0" applyProtection="0"/>
    <xf numFmtId="0" fontId="175" fillId="62" borderId="0" applyNumberFormat="0" applyBorder="0" applyAlignment="0" applyProtection="0"/>
    <xf numFmtId="0" fontId="175" fillId="66" borderId="0" applyNumberFormat="0" applyBorder="0" applyAlignment="0" applyProtection="0"/>
    <xf numFmtId="0" fontId="175" fillId="43" borderId="0" applyNumberFormat="0" applyBorder="0" applyAlignment="0" applyProtection="0"/>
    <xf numFmtId="0" fontId="175" fillId="47"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5" fillId="59" borderId="0" applyNumberFormat="0" applyBorder="0" applyAlignment="0" applyProtection="0"/>
    <xf numFmtId="0" fontId="175" fillId="63" borderId="0" applyNumberFormat="0" applyBorder="0" applyAlignment="0" applyProtection="0"/>
    <xf numFmtId="0" fontId="176" fillId="37" borderId="0" applyNumberFormat="0" applyBorder="0" applyAlignment="0" applyProtection="0"/>
    <xf numFmtId="0" fontId="177"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8" fillId="41" borderId="36" applyNumberFormat="0" applyAlignment="0" applyProtection="0"/>
    <xf numFmtId="0" fontId="179" fillId="0" borderId="0" applyNumberFormat="0" applyFill="0" applyBorder="0" applyAlignment="0" applyProtection="0"/>
    <xf numFmtId="0" fontId="180" fillId="36" borderId="0" applyNumberFormat="0" applyBorder="0" applyAlignment="0" applyProtection="0"/>
    <xf numFmtId="0" fontId="181" fillId="0" borderId="30" applyNumberFormat="0" applyFill="0" applyAlignment="0" applyProtection="0"/>
    <xf numFmtId="0" fontId="182" fillId="0" borderId="31" applyNumberFormat="0" applyFill="0" applyAlignment="0" applyProtection="0"/>
    <xf numFmtId="0" fontId="183" fillId="0" borderId="32" applyNumberFormat="0" applyFill="0" applyAlignment="0" applyProtection="0"/>
    <xf numFmtId="0" fontId="183" fillId="0" borderId="0" applyNumberFormat="0" applyFill="0" applyBorder="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5" fillId="0" borderId="35" applyNumberFormat="0" applyFill="0" applyAlignment="0" applyProtection="0"/>
    <xf numFmtId="0" fontId="186"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alignment vertical="top"/>
    </xf>
    <xf numFmtId="0" fontId="1" fillId="0" borderId="0"/>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42" borderId="37" applyNumberFormat="0" applyFont="0" applyAlignment="0" applyProtection="0"/>
    <xf numFmtId="0" fontId="174" fillId="42" borderId="37" applyNumberFormat="0" applyFont="0" applyAlignment="0" applyProtection="0"/>
    <xf numFmtId="0" fontId="187" fillId="40" borderId="34" applyNumberFormat="0" applyAlignment="0" applyProtection="0"/>
    <xf numFmtId="0" fontId="188" fillId="0" borderId="0" applyNumberFormat="0" applyFill="0" applyBorder="0" applyAlignment="0" applyProtection="0"/>
    <xf numFmtId="0" fontId="189" fillId="0" borderId="38" applyNumberFormat="0" applyFill="0" applyAlignment="0" applyProtection="0"/>
    <xf numFmtId="0" fontId="190"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876">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89" fillId="0" borderId="0" xfId="7" applyFont="1" applyFill="1" applyBorder="1" applyAlignment="1" applyProtection="1">
      <alignment vertical="center"/>
      <protection hidden="1"/>
    </xf>
    <xf numFmtId="0" fontId="94" fillId="0" borderId="1" xfId="0" applyFont="1" applyFill="1" applyBorder="1" applyAlignment="1">
      <alignment horizontal="left" vertical="center" wrapText="1"/>
    </xf>
    <xf numFmtId="0" fontId="94" fillId="0" borderId="1" xfId="0" applyNumberFormat="1" applyFont="1" applyFill="1" applyBorder="1" applyAlignment="1">
      <alignment horizontal="left" vertical="center" wrapText="1"/>
    </xf>
    <xf numFmtId="166" fontId="101" fillId="0" borderId="0" xfId="1" applyNumberFormat="1" applyFont="1" applyFill="1" applyAlignment="1">
      <alignment horizontal="center" vertical="center"/>
    </xf>
    <xf numFmtId="0" fontId="102" fillId="0" borderId="0" xfId="0" applyNumberFormat="1" applyFont="1" applyFill="1" applyBorder="1" applyAlignment="1" applyProtection="1">
      <alignment horizontal="left" vertical="center" wrapText="1"/>
    </xf>
    <xf numFmtId="215" fontId="15" fillId="0" borderId="0" xfId="0" applyNumberFormat="1" applyFont="1"/>
    <xf numFmtId="4" fontId="15" fillId="0" borderId="0" xfId="0" applyNumberFormat="1" applyFont="1"/>
    <xf numFmtId="2" fontId="15" fillId="0" borderId="0" xfId="0" applyNumberFormat="1" applyFont="1"/>
    <xf numFmtId="166" fontId="106"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5" fillId="0" borderId="0" xfId="0" applyNumberFormat="1" applyFont="1"/>
    <xf numFmtId="1" fontId="14" fillId="0" borderId="0" xfId="0" applyNumberFormat="1" applyFont="1"/>
    <xf numFmtId="215" fontId="14" fillId="0" borderId="0" xfId="0" applyNumberFormat="1" applyFont="1"/>
    <xf numFmtId="4" fontId="14" fillId="0" borderId="0" xfId="0" applyNumberFormat="1" applyFont="1"/>
    <xf numFmtId="2" fontId="14" fillId="0" borderId="0" xfId="0" applyNumberFormat="1" applyFont="1"/>
    <xf numFmtId="216" fontId="14" fillId="0" borderId="0" xfId="0" applyNumberFormat="1" applyFont="1"/>
    <xf numFmtId="49" fontId="105" fillId="0" borderId="0" xfId="0" applyNumberFormat="1" applyFont="1" applyAlignment="1"/>
    <xf numFmtId="49" fontId="14" fillId="0" borderId="0" xfId="0" applyNumberFormat="1" applyFont="1" applyAlignment="1"/>
    <xf numFmtId="0" fontId="141" fillId="3" borderId="0" xfId="11" applyFont="1" applyFill="1" applyAlignment="1">
      <alignment vertical="center"/>
    </xf>
    <xf numFmtId="0" fontId="141" fillId="3" borderId="0" xfId="11" applyFont="1" applyFill="1"/>
    <xf numFmtId="166" fontId="141" fillId="0" borderId="1" xfId="5" applyNumberFormat="1" applyFont="1" applyFill="1" applyBorder="1" applyAlignment="1">
      <alignment horizontal="right" vertical="center" wrapText="1"/>
    </xf>
    <xf numFmtId="166" fontId="141" fillId="3" borderId="0" xfId="11" applyNumberFormat="1" applyFont="1" applyFill="1"/>
    <xf numFmtId="43" fontId="141" fillId="0" borderId="1" xfId="5" applyNumberFormat="1" applyFont="1" applyFill="1" applyBorder="1" applyAlignment="1">
      <alignment horizontal="right" vertical="center" wrapText="1"/>
    </xf>
    <xf numFmtId="166" fontId="141" fillId="0" borderId="1" xfId="1" applyNumberFormat="1" applyFont="1" applyFill="1" applyBorder="1" applyAlignment="1">
      <alignment horizontal="right" vertical="center" wrapText="1"/>
    </xf>
    <xf numFmtId="43" fontId="141" fillId="0" borderId="1" xfId="1" applyNumberFormat="1" applyFont="1" applyFill="1" applyBorder="1" applyAlignment="1">
      <alignment horizontal="right" vertical="center" wrapText="1"/>
    </xf>
    <xf numFmtId="10" fontId="141" fillId="0" borderId="1" xfId="4" applyNumberFormat="1" applyFont="1" applyFill="1" applyBorder="1" applyAlignment="1">
      <alignment horizontal="right" vertical="center" wrapText="1"/>
    </xf>
    <xf numFmtId="0" fontId="142" fillId="3" borderId="0" xfId="11" applyFont="1" applyFill="1"/>
    <xf numFmtId="0" fontId="143" fillId="3" borderId="0" xfId="11" applyFont="1" applyFill="1" applyAlignment="1">
      <alignment horizontal="left" vertical="center" wrapText="1"/>
    </xf>
    <xf numFmtId="0" fontId="144" fillId="3" borderId="0" xfId="9" applyFont="1" applyFill="1" applyAlignment="1">
      <alignment horizontal="left" vertical="center"/>
    </xf>
    <xf numFmtId="169" fontId="144" fillId="3" borderId="0" xfId="9" applyNumberFormat="1" applyFont="1" applyFill="1" applyAlignment="1">
      <alignment vertical="center"/>
    </xf>
    <xf numFmtId="0" fontId="141" fillId="3" borderId="0" xfId="9" applyFont="1" applyFill="1" applyBorder="1" applyAlignment="1">
      <alignment vertical="center"/>
    </xf>
    <xf numFmtId="2" fontId="141" fillId="3" borderId="0" xfId="9" applyNumberFormat="1" applyFont="1" applyFill="1" applyAlignment="1">
      <alignment vertical="center"/>
    </xf>
    <xf numFmtId="0" fontId="144" fillId="3" borderId="0" xfId="9" applyFont="1" applyFill="1" applyAlignment="1">
      <alignment vertical="center"/>
    </xf>
    <xf numFmtId="169" fontId="144" fillId="3" borderId="0" xfId="9" applyNumberFormat="1" applyFont="1" applyFill="1" applyAlignment="1">
      <alignment horizontal="right" vertical="center"/>
    </xf>
    <xf numFmtId="166" fontId="141" fillId="3" borderId="0" xfId="12" applyNumberFormat="1" applyFont="1" applyFill="1" applyBorder="1" applyAlignment="1">
      <alignment horizontal="right" vertical="center"/>
    </xf>
    <xf numFmtId="166" fontId="141" fillId="3" borderId="0" xfId="12" applyNumberFormat="1" applyFont="1" applyFill="1" applyBorder="1" applyAlignment="1">
      <alignment vertical="center"/>
    </xf>
    <xf numFmtId="166" fontId="144" fillId="3" borderId="0" xfId="12" applyNumberFormat="1" applyFont="1" applyFill="1" applyBorder="1" applyAlignment="1">
      <alignment vertical="center"/>
    </xf>
    <xf numFmtId="0" fontId="144" fillId="3" borderId="0" xfId="9" applyFont="1" applyFill="1" applyBorder="1" applyAlignment="1">
      <alignment vertical="center"/>
    </xf>
    <xf numFmtId="43" fontId="141" fillId="3" borderId="0" xfId="12" applyFont="1" applyFill="1" applyAlignment="1">
      <alignment vertical="center"/>
    </xf>
    <xf numFmtId="166" fontId="144" fillId="3" borderId="0" xfId="12" applyNumberFormat="1" applyFont="1" applyFill="1" applyAlignment="1">
      <alignment horizontal="right" vertical="center"/>
    </xf>
    <xf numFmtId="2" fontId="141" fillId="3" borderId="0" xfId="9" applyNumberFormat="1" applyFont="1" applyFill="1" applyAlignment="1">
      <alignment horizontal="right" vertical="center"/>
    </xf>
    <xf numFmtId="166" fontId="141" fillId="3" borderId="0" xfId="12" applyNumberFormat="1" applyFont="1" applyFill="1" applyAlignment="1">
      <alignment horizontal="right" vertical="center"/>
    </xf>
    <xf numFmtId="0" fontId="144" fillId="3" borderId="3" xfId="9" applyFont="1" applyFill="1" applyBorder="1" applyAlignment="1">
      <alignment vertical="center"/>
    </xf>
    <xf numFmtId="0" fontId="144" fillId="0" borderId="0" xfId="0" applyFont="1" applyFill="1" applyAlignment="1">
      <alignment vertical="center"/>
    </xf>
    <xf numFmtId="3" fontId="91" fillId="3" borderId="0" xfId="7" quotePrefix="1" applyNumberFormat="1" applyFont="1" applyFill="1" applyBorder="1" applyAlignment="1" applyProtection="1">
      <alignment horizontal="right" vertical="center"/>
      <protection hidden="1"/>
    </xf>
    <xf numFmtId="3" fontId="91" fillId="3" borderId="0" xfId="7" quotePrefix="1" applyNumberFormat="1" applyFont="1" applyFill="1" applyBorder="1" applyAlignment="1" applyProtection="1">
      <alignment horizontal="right" vertical="center" wrapText="1"/>
      <protection hidden="1"/>
    </xf>
    <xf numFmtId="49" fontId="91" fillId="0" borderId="1" xfId="2" applyNumberFormat="1" applyFont="1" applyFill="1" applyBorder="1" applyAlignment="1" applyProtection="1">
      <alignment horizontal="left" vertical="center" wrapText="1"/>
    </xf>
    <xf numFmtId="166" fontId="91" fillId="0" borderId="1" xfId="1" applyNumberFormat="1" applyFont="1" applyFill="1" applyBorder="1" applyAlignment="1" applyProtection="1">
      <alignment horizontal="left" vertical="center" wrapText="1"/>
    </xf>
    <xf numFmtId="49" fontId="89" fillId="0" borderId="1" xfId="2" applyNumberFormat="1" applyFont="1" applyFill="1" applyBorder="1" applyAlignment="1" applyProtection="1">
      <alignment horizontal="left" vertical="center" wrapText="1"/>
    </xf>
    <xf numFmtId="166" fontId="89" fillId="0" borderId="1" xfId="1" applyNumberFormat="1" applyFont="1" applyFill="1" applyBorder="1" applyAlignment="1" applyProtection="1">
      <alignment horizontal="left" vertical="center" wrapText="1"/>
    </xf>
    <xf numFmtId="49" fontId="94" fillId="0" borderId="1" xfId="2" applyNumberFormat="1" applyFont="1" applyFill="1" applyBorder="1" applyAlignment="1" applyProtection="1">
      <alignment horizontal="left" vertical="center" wrapText="1"/>
    </xf>
    <xf numFmtId="0" fontId="89" fillId="0" borderId="1" xfId="2" applyNumberFormat="1" applyFont="1" applyFill="1" applyBorder="1" applyAlignment="1" applyProtection="1">
      <alignment horizontal="left" vertical="center" wrapText="1"/>
    </xf>
    <xf numFmtId="0" fontId="102" fillId="0" borderId="1" xfId="0" applyNumberFormat="1" applyFont="1" applyFill="1" applyBorder="1" applyAlignment="1" applyProtection="1">
      <alignment horizontal="left" vertical="center" wrapText="1"/>
    </xf>
    <xf numFmtId="0" fontId="89" fillId="0" borderId="1" xfId="0" applyNumberFormat="1" applyFont="1" applyFill="1" applyBorder="1" applyAlignment="1" applyProtection="1">
      <alignment horizontal="left" vertical="center" wrapText="1"/>
    </xf>
    <xf numFmtId="10" fontId="89" fillId="0" borderId="1" xfId="4" applyNumberFormat="1" applyFont="1" applyFill="1" applyBorder="1" applyAlignment="1" applyProtection="1">
      <alignment horizontal="right" vertical="center" wrapText="1"/>
    </xf>
    <xf numFmtId="166" fontId="89" fillId="0" borderId="1" xfId="1" applyNumberFormat="1" applyFont="1" applyFill="1" applyBorder="1" applyAlignment="1" applyProtection="1">
      <alignment horizontal="right" vertical="center" wrapText="1"/>
    </xf>
    <xf numFmtId="0" fontId="147" fillId="0" borderId="1" xfId="0" applyNumberFormat="1" applyFont="1" applyFill="1" applyBorder="1" applyAlignment="1" applyProtection="1">
      <alignment horizontal="center" vertical="center" wrapText="1"/>
    </xf>
    <xf numFmtId="0" fontId="147" fillId="0" borderId="1" xfId="0" applyNumberFormat="1" applyFont="1" applyFill="1" applyBorder="1" applyAlignment="1" applyProtection="1">
      <alignment horizontal="left" vertical="center" wrapText="1"/>
    </xf>
    <xf numFmtId="166" fontId="91" fillId="0" borderId="0" xfId="5" applyNumberFormat="1" applyFont="1" applyFill="1" applyAlignment="1">
      <alignment horizontal="center" vertical="center" wrapText="1"/>
    </xf>
    <xf numFmtId="166" fontId="89" fillId="0" borderId="0" xfId="5" applyNumberFormat="1" applyFont="1" applyFill="1" applyAlignment="1">
      <alignment horizontal="left" vertical="center"/>
    </xf>
    <xf numFmtId="0" fontId="91" fillId="3" borderId="3" xfId="9" applyFont="1" applyFill="1" applyBorder="1" applyAlignment="1">
      <alignment vertical="center"/>
    </xf>
    <xf numFmtId="0" fontId="91" fillId="3" borderId="0" xfId="9" applyFont="1" applyFill="1" applyBorder="1" applyAlignment="1">
      <alignment vertical="center"/>
    </xf>
    <xf numFmtId="0" fontId="91" fillId="0" borderId="0" xfId="0" applyFont="1" applyFill="1" applyAlignment="1">
      <alignment vertical="center"/>
    </xf>
    <xf numFmtId="166" fontId="141" fillId="3" borderId="1" xfId="5" applyNumberFormat="1" applyFont="1" applyFill="1" applyBorder="1" applyAlignment="1">
      <alignment horizontal="right" vertical="center" wrapText="1"/>
    </xf>
    <xf numFmtId="43" fontId="141" fillId="3" borderId="1" xfId="5" applyFont="1" applyFill="1" applyBorder="1" applyAlignment="1">
      <alignment horizontal="right" vertical="center" wrapText="1"/>
    </xf>
    <xf numFmtId="39" fontId="141"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9" fillId="0" borderId="1" xfId="0" applyFont="1" applyFill="1" applyBorder="1" applyAlignment="1">
      <alignment horizontal="center" vertical="center"/>
    </xf>
    <xf numFmtId="0" fontId="150" fillId="0" borderId="0" xfId="0" applyFont="1" applyFill="1"/>
    <xf numFmtId="0" fontId="94" fillId="0" borderId="1" xfId="0" applyFont="1" applyFill="1" applyBorder="1" applyAlignment="1">
      <alignment vertical="center" wrapText="1"/>
    </xf>
    <xf numFmtId="0" fontId="89" fillId="0" borderId="0" xfId="0" applyFont="1" applyFill="1"/>
    <xf numFmtId="0" fontId="89" fillId="0" borderId="0" xfId="0" applyFont="1" applyFill="1" applyAlignment="1">
      <alignment vertical="center"/>
    </xf>
    <xf numFmtId="0" fontId="91" fillId="0" borderId="0" xfId="0" applyFont="1" applyFill="1" applyAlignment="1">
      <alignment horizontal="center" vertical="center"/>
    </xf>
    <xf numFmtId="0" fontId="89" fillId="0" borderId="0" xfId="0" applyFont="1" applyFill="1" applyAlignment="1">
      <alignment horizontal="left" vertical="center"/>
    </xf>
    <xf numFmtId="166" fontId="89" fillId="0" borderId="0" xfId="5" applyNumberFormat="1" applyFont="1" applyFill="1" applyAlignment="1">
      <alignment vertical="center"/>
    </xf>
    <xf numFmtId="3" fontId="91" fillId="0" borderId="0" xfId="7" quotePrefix="1" applyNumberFormat="1" applyFont="1" applyFill="1" applyBorder="1" applyAlignment="1" applyProtection="1">
      <alignment horizontal="center" vertical="center"/>
      <protection hidden="1"/>
    </xf>
    <xf numFmtId="3" fontId="91" fillId="0" borderId="0" xfId="7" applyNumberFormat="1" applyFont="1" applyFill="1" applyBorder="1" applyAlignment="1" applyProtection="1">
      <alignment horizontal="center" vertical="center"/>
      <protection hidden="1"/>
    </xf>
    <xf numFmtId="3" fontId="91" fillId="0" borderId="0" xfId="7" quotePrefix="1" applyNumberFormat="1" applyFont="1" applyFill="1" applyBorder="1" applyAlignment="1" applyProtection="1">
      <alignment horizontal="center" vertical="center" wrapText="1"/>
      <protection hidden="1"/>
    </xf>
    <xf numFmtId="0" fontId="94" fillId="0" borderId="0" xfId="7" applyFont="1" applyFill="1" applyBorder="1" applyAlignment="1" applyProtection="1">
      <alignment horizontal="right" vertical="center"/>
      <protection hidden="1"/>
    </xf>
    <xf numFmtId="166" fontId="91" fillId="0" borderId="1" xfId="5"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0" fontId="91" fillId="0" borderId="1" xfId="0" applyNumberFormat="1" applyFont="1" applyFill="1" applyBorder="1" applyAlignment="1">
      <alignment horizontal="left" vertical="center" wrapText="1"/>
    </xf>
    <xf numFmtId="0" fontId="91" fillId="0" borderId="1" xfId="7" quotePrefix="1" applyFont="1" applyFill="1" applyBorder="1" applyAlignment="1" applyProtection="1">
      <alignment horizontal="center" vertical="center"/>
      <protection hidden="1"/>
    </xf>
    <xf numFmtId="3" fontId="98" fillId="0" borderId="1" xfId="7" quotePrefix="1" applyNumberFormat="1" applyFont="1" applyFill="1" applyBorder="1" applyAlignment="1" applyProtection="1">
      <alignment horizontal="center" vertical="center"/>
      <protection hidden="1"/>
    </xf>
    <xf numFmtId="0" fontId="89" fillId="0" borderId="1" xfId="0" applyNumberFormat="1" applyFont="1" applyFill="1" applyBorder="1" applyAlignment="1">
      <alignment horizontal="left" vertical="center" wrapText="1"/>
    </xf>
    <xf numFmtId="0" fontId="98" fillId="0" borderId="1" xfId="7" quotePrefix="1" applyFont="1" applyFill="1" applyBorder="1" applyAlignment="1" applyProtection="1">
      <alignment horizontal="center" vertical="center"/>
      <protection hidden="1"/>
    </xf>
    <xf numFmtId="0" fontId="94" fillId="0" borderId="1" xfId="7" quotePrefix="1" applyFont="1" applyFill="1" applyBorder="1" applyAlignment="1" applyProtection="1">
      <alignment horizontal="center" vertical="center"/>
      <protection hidden="1"/>
    </xf>
    <xf numFmtId="0" fontId="91" fillId="0" borderId="0" xfId="7" applyFont="1" applyFill="1" applyBorder="1" applyAlignment="1" applyProtection="1">
      <alignment vertical="center"/>
      <protection hidden="1"/>
    </xf>
    <xf numFmtId="0" fontId="91" fillId="0" borderId="1" xfId="7" applyFont="1" applyFill="1" applyBorder="1" applyAlignment="1" applyProtection="1">
      <alignment horizontal="center" vertical="center"/>
      <protection hidden="1"/>
    </xf>
    <xf numFmtId="0" fontId="98" fillId="0" borderId="1" xfId="7" quotePrefix="1" applyNumberFormat="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horizontal="center" vertical="center"/>
      <protection hidden="1"/>
    </xf>
    <xf numFmtId="0" fontId="94" fillId="0" borderId="0" xfId="7" applyFont="1" applyFill="1" applyBorder="1" applyAlignment="1" applyProtection="1">
      <alignment vertical="center"/>
      <protection hidden="1"/>
    </xf>
    <xf numFmtId="0" fontId="91" fillId="0" borderId="1" xfId="7" quotePrefix="1" applyNumberFormat="1" applyFont="1" applyFill="1" applyBorder="1" applyAlignment="1" applyProtection="1">
      <alignment vertical="center"/>
      <protection hidden="1"/>
    </xf>
    <xf numFmtId="0" fontId="89" fillId="0" borderId="1" xfId="7" quotePrefix="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vertical="top"/>
      <protection hidden="1"/>
    </xf>
    <xf numFmtId="0" fontId="91" fillId="0" borderId="1" xfId="7" applyNumberFormat="1" applyFont="1" applyFill="1" applyBorder="1" applyAlignment="1" applyProtection="1">
      <alignment horizontal="center" vertical="center"/>
      <protection hidden="1"/>
    </xf>
    <xf numFmtId="0" fontId="89" fillId="0" borderId="1" xfId="7" applyFont="1" applyFill="1" applyBorder="1" applyAlignment="1" applyProtection="1">
      <alignment horizontal="center" vertical="center"/>
      <protection hidden="1"/>
    </xf>
    <xf numFmtId="0" fontId="91" fillId="0" borderId="1" xfId="7" applyFont="1" applyFill="1" applyBorder="1" applyAlignment="1" applyProtection="1">
      <alignment horizontal="left" vertical="center" wrapText="1"/>
      <protection hidden="1"/>
    </xf>
    <xf numFmtId="0" fontId="89" fillId="0" borderId="0" xfId="7" applyNumberFormat="1" applyFont="1" applyFill="1" applyBorder="1" applyAlignment="1" applyProtection="1">
      <alignment horizontal="left" vertical="center"/>
      <protection hidden="1"/>
    </xf>
    <xf numFmtId="0" fontId="91" fillId="0" borderId="0" xfId="0" applyFont="1" applyFill="1" applyBorder="1" applyAlignment="1">
      <alignment horizontal="center" vertical="center"/>
    </xf>
    <xf numFmtId="0" fontId="89" fillId="0" borderId="0" xfId="7" applyFont="1" applyFill="1" applyBorder="1" applyAlignment="1" applyProtection="1">
      <alignment horizontal="center" vertical="center"/>
      <protection hidden="1"/>
    </xf>
    <xf numFmtId="166" fontId="89" fillId="0" borderId="0" xfId="5" applyNumberFormat="1" applyFont="1" applyFill="1" applyBorder="1" applyAlignment="1" applyProtection="1">
      <alignment horizontal="right" vertical="center"/>
      <protection hidden="1"/>
    </xf>
    <xf numFmtId="166" fontId="99" fillId="0" borderId="0" xfId="5" applyNumberFormat="1" applyFont="1" applyFill="1" applyBorder="1" applyAlignment="1" applyProtection="1">
      <alignment horizontal="right" vertical="center"/>
      <protection hidden="1"/>
    </xf>
    <xf numFmtId="2" fontId="89" fillId="0" borderId="0" xfId="9" applyNumberFormat="1" applyFont="1" applyFill="1" applyAlignment="1">
      <alignment vertical="center"/>
    </xf>
    <xf numFmtId="0" fontId="91" fillId="0" borderId="0" xfId="9" applyNumberFormat="1" applyFont="1" applyFill="1" applyBorder="1" applyAlignment="1">
      <alignment vertical="center"/>
    </xf>
    <xf numFmtId="41" fontId="91" fillId="0" borderId="0" xfId="0" applyNumberFormat="1" applyFont="1" applyFill="1" applyBorder="1" applyAlignment="1">
      <alignment vertical="center"/>
    </xf>
    <xf numFmtId="0" fontId="92" fillId="0" borderId="0" xfId="263" applyFont="1" applyFill="1" applyAlignment="1">
      <alignment vertical="center"/>
    </xf>
    <xf numFmtId="0" fontId="89" fillId="0" borderId="0" xfId="9" applyNumberFormat="1" applyFont="1" applyFill="1" applyBorder="1" applyAlignment="1">
      <alignment vertical="center"/>
    </xf>
    <xf numFmtId="0" fontId="89" fillId="0" borderId="0" xfId="9" applyNumberFormat="1" applyFont="1" applyFill="1" applyAlignment="1">
      <alignment vertical="center"/>
    </xf>
    <xf numFmtId="0" fontId="89" fillId="0" borderId="0" xfId="9" applyNumberFormat="1" applyFont="1" applyFill="1" applyBorder="1" applyAlignment="1">
      <alignment horizontal="left" vertical="center"/>
    </xf>
    <xf numFmtId="0" fontId="89" fillId="0" borderId="0" xfId="0" applyFont="1" applyFill="1" applyAlignment="1">
      <alignment horizontal="right" vertical="center"/>
    </xf>
    <xf numFmtId="0" fontId="95" fillId="0" borderId="0" xfId="0" applyFont="1" applyFill="1" applyAlignment="1">
      <alignment horizontal="left"/>
    </xf>
    <xf numFmtId="0" fontId="95" fillId="0" borderId="0" xfId="0" applyFont="1" applyFill="1" applyAlignment="1">
      <alignment horizontal="right"/>
    </xf>
    <xf numFmtId="0" fontId="91" fillId="0" borderId="3" xfId="9" applyNumberFormat="1" applyFont="1" applyFill="1" applyBorder="1" applyAlignment="1">
      <alignment vertical="center"/>
    </xf>
    <xf numFmtId="0" fontId="91" fillId="0" borderId="0" xfId="9" applyNumberFormat="1" applyFont="1" applyFill="1" applyAlignment="1">
      <alignment vertical="center"/>
    </xf>
    <xf numFmtId="0" fontId="91" fillId="0" borderId="0" xfId="9" applyNumberFormat="1" applyFont="1" applyFill="1" applyAlignment="1">
      <alignment horizontal="left" vertical="center"/>
    </xf>
    <xf numFmtId="0" fontId="91" fillId="0" borderId="0" xfId="9" applyNumberFormat="1" applyFont="1" applyFill="1" applyBorder="1" applyAlignment="1">
      <alignment horizontal="left" vertical="center"/>
    </xf>
    <xf numFmtId="0" fontId="100" fillId="0" borderId="0" xfId="9" applyNumberFormat="1" applyFont="1" applyFill="1" applyBorder="1" applyAlignment="1">
      <alignment horizontal="left" vertical="center"/>
    </xf>
    <xf numFmtId="166" fontId="91" fillId="0" borderId="0" xfId="5" applyNumberFormat="1" applyFont="1" applyFill="1" applyBorder="1" applyAlignment="1">
      <alignment vertical="center"/>
    </xf>
    <xf numFmtId="166" fontId="91" fillId="0" borderId="0" xfId="5" applyNumberFormat="1" applyFont="1" applyFill="1" applyBorder="1" applyAlignment="1">
      <alignment horizontal="right" vertical="center"/>
    </xf>
    <xf numFmtId="2" fontId="89" fillId="0" borderId="0" xfId="9" applyNumberFormat="1" applyFont="1" applyFill="1" applyBorder="1" applyAlignment="1">
      <alignment horizontal="right" vertical="center"/>
    </xf>
    <xf numFmtId="166" fontId="91" fillId="0" borderId="0" xfId="5" applyNumberFormat="1" applyFont="1" applyFill="1" applyAlignment="1">
      <alignment vertical="center"/>
    </xf>
    <xf numFmtId="0" fontId="91" fillId="0" borderId="0" xfId="0" applyFont="1" applyFill="1" applyAlignment="1">
      <alignment horizontal="left" vertical="center"/>
    </xf>
    <xf numFmtId="0" fontId="89" fillId="0" borderId="0" xfId="9" applyNumberFormat="1" applyFont="1" applyFill="1" applyAlignment="1">
      <alignment horizontal="left" vertical="center"/>
    </xf>
    <xf numFmtId="2" fontId="89" fillId="0" borderId="0" xfId="9" applyNumberFormat="1" applyFont="1" applyFill="1" applyAlignment="1">
      <alignment horizontal="left" vertical="center"/>
    </xf>
    <xf numFmtId="0" fontId="91" fillId="0" borderId="0" xfId="9" applyNumberFormat="1" applyFont="1" applyFill="1" applyAlignment="1">
      <alignment horizontal="center" vertical="center"/>
    </xf>
    <xf numFmtId="0" fontId="89" fillId="0" borderId="0" xfId="0" applyFont="1" applyFill="1" applyAlignment="1">
      <alignment horizontal="center" vertical="center"/>
    </xf>
    <xf numFmtId="3" fontId="91" fillId="0" borderId="0" xfId="7" applyNumberFormat="1" applyFont="1" applyFill="1" applyBorder="1" applyAlignment="1" applyProtection="1">
      <alignment horizontal="center" vertical="center" wrapText="1"/>
      <protection hidden="1"/>
    </xf>
    <xf numFmtId="0" fontId="95" fillId="0" borderId="0" xfId="0" quotePrefix="1" applyFont="1" applyFill="1" applyAlignment="1">
      <alignment horizontal="center" vertical="center"/>
    </xf>
    <xf numFmtId="0" fontId="96" fillId="0" borderId="0" xfId="0" applyFont="1" applyFill="1" applyAlignment="1">
      <alignment vertical="top" wrapText="1"/>
    </xf>
    <xf numFmtId="0" fontId="96" fillId="0" borderId="0" xfId="0" applyFont="1" applyFill="1" applyAlignment="1">
      <alignment vertical="center"/>
    </xf>
    <xf numFmtId="0" fontId="91" fillId="0" borderId="0" xfId="7" applyFont="1" applyFill="1" applyBorder="1" applyAlignment="1" applyProtection="1">
      <alignment horizontal="center" vertical="center" wrapText="1"/>
      <protection hidden="1"/>
    </xf>
    <xf numFmtId="168"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left" vertical="center" wrapText="1"/>
      <protection hidden="1"/>
    </xf>
    <xf numFmtId="3" fontId="94" fillId="0" borderId="1" xfId="7" quotePrefix="1" applyNumberFormat="1" applyFont="1" applyFill="1" applyBorder="1" applyAlignment="1" applyProtection="1">
      <alignment horizontal="center" vertical="center" wrapText="1"/>
      <protection hidden="1"/>
    </xf>
    <xf numFmtId="3" fontId="94" fillId="0" borderId="1" xfId="7" applyNumberFormat="1" applyFont="1" applyFill="1" applyBorder="1" applyAlignment="1" applyProtection="1">
      <alignment horizontal="left" vertical="center" wrapText="1"/>
      <protection hidden="1"/>
    </xf>
    <xf numFmtId="0" fontId="94" fillId="0" borderId="1" xfId="7" applyFont="1" applyFill="1" applyBorder="1" applyAlignment="1" applyProtection="1">
      <alignment horizontal="center" vertical="center"/>
      <protection hidden="1"/>
    </xf>
    <xf numFmtId="3" fontId="98"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horizontal="left" vertical="center" wrapText="1"/>
      <protection hidden="1"/>
    </xf>
    <xf numFmtId="3" fontId="94" fillId="0" borderId="1" xfId="7" applyNumberFormat="1" applyFont="1" applyFill="1" applyBorder="1" applyAlignment="1" applyProtection="1">
      <alignment vertical="center" wrapText="1"/>
      <protection hidden="1"/>
    </xf>
    <xf numFmtId="0" fontId="94" fillId="0" borderId="4" xfId="0" applyFont="1" applyFill="1" applyBorder="1" applyAlignment="1">
      <alignment horizontal="left" vertical="center" wrapText="1"/>
    </xf>
    <xf numFmtId="0" fontId="98" fillId="0" borderId="1" xfId="7" applyFont="1" applyFill="1" applyBorder="1" applyAlignment="1" applyProtection="1">
      <alignment horizontal="center" vertical="center"/>
      <protection hidden="1"/>
    </xf>
    <xf numFmtId="3" fontId="98" fillId="0" borderId="1" xfId="7" applyNumberFormat="1" applyFont="1" applyFill="1" applyBorder="1" applyAlignment="1" applyProtection="1">
      <alignment horizontal="left" vertical="center" wrapText="1"/>
      <protection hidden="1"/>
    </xf>
    <xf numFmtId="3" fontId="98" fillId="0" borderId="1" xfId="7" applyNumberFormat="1" applyFont="1" applyFill="1" applyBorder="1" applyAlignment="1" applyProtection="1">
      <alignment horizontal="center" vertical="center" wrapText="1"/>
      <protection hidden="1"/>
    </xf>
    <xf numFmtId="3" fontId="89"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vertical="center" wrapText="1"/>
      <protection hidden="1"/>
    </xf>
    <xf numFmtId="3" fontId="98" fillId="0" borderId="7" xfId="7" quotePrefix="1" applyNumberFormat="1" applyFont="1" applyFill="1" applyBorder="1" applyAlignment="1" applyProtection="1">
      <alignment vertical="center" wrapText="1"/>
      <protection hidden="1"/>
    </xf>
    <xf numFmtId="3" fontId="98" fillId="0" borderId="1" xfId="7" quotePrefix="1" applyNumberFormat="1" applyFont="1" applyFill="1" applyBorder="1" applyAlignment="1" applyProtection="1">
      <alignment vertical="center" wrapText="1"/>
      <protection hidden="1"/>
    </xf>
    <xf numFmtId="0" fontId="91" fillId="0" borderId="1" xfId="7" quotePrefix="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left" vertical="center" wrapText="1"/>
      <protection hidden="1"/>
    </xf>
    <xf numFmtId="0" fontId="91" fillId="0" borderId="1" xfId="7" applyFont="1" applyFill="1" applyBorder="1" applyAlignment="1" applyProtection="1">
      <alignment horizontal="center" vertical="center" wrapText="1"/>
      <protection hidden="1"/>
    </xf>
    <xf numFmtId="0" fontId="96" fillId="0" borderId="1" xfId="0" applyFont="1" applyFill="1" applyBorder="1" applyAlignment="1">
      <alignment horizontal="left" vertical="center" wrapText="1"/>
    </xf>
    <xf numFmtId="0" fontId="94" fillId="0" borderId="1" xfId="7" applyFont="1" applyFill="1" applyBorder="1" applyAlignment="1" applyProtection="1">
      <alignment horizontal="left" vertical="center" wrapText="1"/>
      <protection hidden="1"/>
    </xf>
    <xf numFmtId="0" fontId="94" fillId="0" borderId="1" xfId="7" applyFont="1" applyFill="1" applyBorder="1" applyAlignment="1" applyProtection="1">
      <alignment vertical="center" wrapText="1"/>
      <protection hidden="1"/>
    </xf>
    <xf numFmtId="0" fontId="94" fillId="0" borderId="4" xfId="7" applyFont="1" applyFill="1" applyBorder="1" applyAlignment="1" applyProtection="1">
      <alignment vertical="center" wrapText="1"/>
      <protection hidden="1"/>
    </xf>
    <xf numFmtId="0" fontId="98" fillId="0" borderId="1" xfId="7" quotePrefix="1" applyFont="1" applyFill="1" applyBorder="1" applyAlignment="1" applyProtection="1">
      <alignment horizontal="center" vertical="center" wrapText="1"/>
      <protection hidden="1"/>
    </xf>
    <xf numFmtId="0" fontId="98" fillId="0" borderId="1" xfId="7" applyFont="1" applyFill="1" applyBorder="1" applyAlignment="1" applyProtection="1">
      <alignment horizontal="left" vertical="center" wrapText="1"/>
      <protection hidden="1"/>
    </xf>
    <xf numFmtId="0" fontId="89" fillId="0" borderId="1" xfId="7" quotePrefix="1" applyFont="1" applyFill="1" applyBorder="1" applyAlignment="1" applyProtection="1">
      <alignment horizontal="center" vertical="center" wrapText="1"/>
      <protection hidden="1"/>
    </xf>
    <xf numFmtId="0" fontId="98" fillId="0" borderId="1" xfId="0" applyFont="1" applyFill="1" applyBorder="1" applyAlignment="1">
      <alignment horizontal="left" vertical="center" wrapText="1"/>
    </xf>
    <xf numFmtId="0" fontId="94" fillId="0" borderId="4" xfId="7" applyFont="1" applyFill="1" applyBorder="1" applyAlignment="1" applyProtection="1">
      <alignment horizontal="left" vertical="center" wrapText="1"/>
      <protection hidden="1"/>
    </xf>
    <xf numFmtId="0" fontId="98" fillId="0" borderId="1" xfId="7" applyNumberFormat="1" applyFont="1" applyFill="1" applyBorder="1" applyAlignment="1" applyProtection="1">
      <alignment horizontal="center" vertical="center" wrapText="1"/>
      <protection hidden="1"/>
    </xf>
    <xf numFmtId="0" fontId="98" fillId="0" borderId="1" xfId="7" applyNumberFormat="1" applyFont="1" applyFill="1" applyBorder="1" applyAlignment="1" applyProtection="1">
      <alignment horizontal="left" vertical="center" wrapText="1"/>
      <protection hidden="1"/>
    </xf>
    <xf numFmtId="0" fontId="91" fillId="0" borderId="1" xfId="7" quotePrefix="1" applyNumberFormat="1" applyFont="1" applyFill="1" applyBorder="1" applyAlignment="1" applyProtection="1">
      <alignment horizontal="center" vertical="center" wrapText="1"/>
      <protection hidden="1"/>
    </xf>
    <xf numFmtId="0" fontId="91" fillId="0" borderId="4" xfId="7" applyNumberFormat="1" applyFont="1" applyFill="1" applyBorder="1" applyAlignment="1" applyProtection="1">
      <alignment horizontal="left" vertical="center" wrapText="1"/>
      <protection hidden="1"/>
    </xf>
    <xf numFmtId="3" fontId="91" fillId="0" borderId="1" xfId="7" quotePrefix="1" applyNumberFormat="1" applyFont="1" applyFill="1" applyBorder="1" applyAlignment="1" applyProtection="1">
      <alignment horizontal="center" vertical="center" wrapText="1"/>
      <protection hidden="1"/>
    </xf>
    <xf numFmtId="167" fontId="89" fillId="0" borderId="0" xfId="5" applyNumberFormat="1" applyFont="1" applyFill="1" applyBorder="1" applyAlignment="1" applyProtection="1">
      <alignment horizontal="right" vertical="center"/>
      <protection hidden="1"/>
    </xf>
    <xf numFmtId="0" fontId="91" fillId="0" borderId="0" xfId="7" applyFont="1" applyFill="1" applyBorder="1" applyAlignment="1" applyProtection="1">
      <alignment vertical="top"/>
      <protection hidden="1"/>
    </xf>
    <xf numFmtId="2" fontId="89" fillId="0" borderId="0" xfId="9" applyNumberFormat="1" applyFont="1" applyFill="1" applyAlignment="1">
      <alignment horizontal="center" vertical="center"/>
    </xf>
    <xf numFmtId="2" fontId="91" fillId="0" borderId="0" xfId="9" applyNumberFormat="1" applyFont="1" applyFill="1" applyBorder="1" applyAlignment="1">
      <alignment vertical="center"/>
    </xf>
    <xf numFmtId="2" fontId="89" fillId="0" borderId="0" xfId="9" applyNumberFormat="1" applyFont="1" applyFill="1" applyBorder="1" applyAlignment="1">
      <alignment horizontal="left" vertical="center"/>
    </xf>
    <xf numFmtId="0" fontId="91" fillId="0" borderId="0" xfId="9" applyNumberFormat="1" applyFont="1" applyFill="1" applyBorder="1" applyAlignment="1">
      <alignment horizontal="center" vertical="center"/>
    </xf>
    <xf numFmtId="0" fontId="91" fillId="0" borderId="0" xfId="9" applyNumberFormat="1" applyFont="1" applyFill="1" applyAlignment="1">
      <alignment horizontal="center" vertical="center" wrapText="1"/>
    </xf>
    <xf numFmtId="0" fontId="151" fillId="0" borderId="0" xfId="0" applyFont="1" applyFill="1"/>
    <xf numFmtId="3" fontId="141" fillId="0" borderId="0" xfId="11" applyNumberFormat="1" applyFont="1" applyFill="1" applyAlignment="1">
      <alignment vertical="center" wrapText="1"/>
    </xf>
    <xf numFmtId="0" fontId="89" fillId="0" borderId="0" xfId="0" applyFont="1" applyFill="1" applyAlignment="1"/>
    <xf numFmtId="0" fontId="89" fillId="0" borderId="0" xfId="0" applyFont="1" applyFill="1" applyBorder="1" applyAlignment="1">
      <alignment vertical="center"/>
    </xf>
    <xf numFmtId="0" fontId="94" fillId="0" borderId="0" xfId="0" applyFont="1" applyFill="1" applyAlignment="1">
      <alignment horizontal="right"/>
    </xf>
    <xf numFmtId="0" fontId="91" fillId="0" borderId="1" xfId="2" applyNumberFormat="1" applyFont="1" applyFill="1" applyBorder="1" applyAlignment="1" applyProtection="1">
      <alignment horizontal="center" vertical="center" wrapText="1"/>
    </xf>
    <xf numFmtId="166" fontId="91" fillId="0" borderId="1" xfId="1" applyNumberFormat="1" applyFont="1" applyFill="1" applyBorder="1" applyAlignment="1" applyProtection="1">
      <alignment horizontal="center" vertical="center" wrapText="1"/>
    </xf>
    <xf numFmtId="166" fontId="89" fillId="0" borderId="0" xfId="0" applyNumberFormat="1" applyFont="1" applyFill="1"/>
    <xf numFmtId="166" fontId="91" fillId="0" borderId="1" xfId="1"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left" vertical="center" wrapText="1"/>
    </xf>
    <xf numFmtId="0" fontId="89" fillId="0" borderId="1" xfId="0" applyFont="1" applyFill="1" applyBorder="1" applyAlignment="1">
      <alignment horizontal="center"/>
    </xf>
    <xf numFmtId="0" fontId="89" fillId="0" borderId="0" xfId="0" applyFont="1" applyFill="1" applyAlignment="1">
      <alignment horizontal="center"/>
    </xf>
    <xf numFmtId="166" fontId="89" fillId="0" borderId="0" xfId="1" applyNumberFormat="1" applyFont="1" applyFill="1" applyAlignment="1">
      <alignment horizontal="right"/>
    </xf>
    <xf numFmtId="0" fontId="89" fillId="0" borderId="0" xfId="0" applyFont="1" applyFill="1" applyAlignment="1">
      <alignment wrapText="1"/>
    </xf>
    <xf numFmtId="166" fontId="89" fillId="0" borderId="0" xfId="1" applyNumberFormat="1" applyFont="1" applyFill="1"/>
    <xf numFmtId="0" fontId="91" fillId="0" borderId="0" xfId="263" applyFont="1" applyFill="1" applyAlignment="1">
      <alignment vertical="center"/>
    </xf>
    <xf numFmtId="166" fontId="91" fillId="0" borderId="0" xfId="1" applyNumberFormat="1" applyFont="1" applyFill="1" applyAlignment="1"/>
    <xf numFmtId="166" fontId="89" fillId="0" borderId="0" xfId="1" applyNumberFormat="1" applyFont="1" applyFill="1" applyAlignment="1"/>
    <xf numFmtId="0" fontId="91" fillId="0" borderId="0" xfId="0" applyFont="1" applyFill="1" applyAlignment="1">
      <alignment horizontal="left"/>
    </xf>
    <xf numFmtId="166" fontId="91" fillId="0" borderId="0" xfId="1" applyNumberFormat="1" applyFont="1" applyFill="1" applyAlignment="1">
      <alignment horizontal="right"/>
    </xf>
    <xf numFmtId="0" fontId="91" fillId="0" borderId="0" xfId="0" applyFont="1" applyFill="1" applyAlignment="1">
      <alignment horizontal="right"/>
    </xf>
    <xf numFmtId="0" fontId="91" fillId="0" borderId="2" xfId="0" applyFont="1" applyFill="1" applyBorder="1" applyAlignment="1">
      <alignment horizontal="left"/>
    </xf>
    <xf numFmtId="0" fontId="91" fillId="0" borderId="2" xfId="0" applyFont="1" applyFill="1" applyBorder="1" applyAlignment="1">
      <alignment horizontal="right"/>
    </xf>
    <xf numFmtId="0" fontId="89" fillId="0" borderId="2" xfId="0" applyFont="1" applyFill="1" applyBorder="1" applyAlignment="1"/>
    <xf numFmtId="0" fontId="94" fillId="0" borderId="0" xfId="0" applyFont="1" applyFill="1" applyAlignment="1"/>
    <xf numFmtId="0" fontId="94" fillId="0" borderId="0" xfId="0" applyFont="1" applyFill="1" applyAlignment="1">
      <alignment horizontal="right" vertical="center"/>
    </xf>
    <xf numFmtId="0" fontId="89" fillId="0" borderId="1" xfId="0" applyFont="1" applyFill="1" applyBorder="1"/>
    <xf numFmtId="0" fontId="91" fillId="0" borderId="0" xfId="263" applyFont="1" applyFill="1" applyAlignment="1">
      <alignment vertical="top"/>
    </xf>
    <xf numFmtId="166" fontId="91" fillId="0" borderId="0" xfId="1" applyNumberFormat="1" applyFont="1" applyFill="1" applyAlignment="1">
      <alignment horizontal="left"/>
    </xf>
    <xf numFmtId="0" fontId="91" fillId="0" borderId="3" xfId="9" applyFont="1" applyFill="1" applyBorder="1" applyAlignment="1">
      <alignment vertical="center"/>
    </xf>
    <xf numFmtId="0" fontId="91" fillId="0" borderId="0" xfId="9" applyFont="1" applyFill="1" applyBorder="1" applyAlignment="1">
      <alignment vertical="center"/>
    </xf>
    <xf numFmtId="0" fontId="91" fillId="0" borderId="0" xfId="268" applyFont="1" applyFill="1" applyAlignment="1">
      <alignment vertical="center"/>
    </xf>
    <xf numFmtId="166" fontId="95" fillId="0" borderId="0" xfId="1" applyNumberFormat="1" applyFont="1" applyFill="1" applyAlignment="1">
      <alignment horizontal="center" wrapText="1"/>
    </xf>
    <xf numFmtId="0" fontId="95" fillId="0" borderId="0" xfId="0" applyFont="1" applyFill="1" applyAlignment="1">
      <alignment horizontal="center" wrapText="1"/>
    </xf>
    <xf numFmtId="0" fontId="96" fillId="0" borderId="0" xfId="0" applyFont="1" applyFill="1"/>
    <xf numFmtId="166" fontId="96" fillId="0" borderId="0" xfId="1" applyNumberFormat="1" applyFont="1" applyFill="1" applyAlignment="1">
      <alignment horizontal="center" wrapText="1"/>
    </xf>
    <xf numFmtId="0" fontId="96" fillId="0" borderId="0" xfId="0" applyFont="1" applyFill="1" applyAlignment="1">
      <alignment horizontal="center" wrapText="1"/>
    </xf>
    <xf numFmtId="166" fontId="95" fillId="0" borderId="0" xfId="1" applyNumberFormat="1" applyFont="1" applyFill="1" applyAlignment="1">
      <alignment horizontal="center" vertical="center" wrapText="1"/>
    </xf>
    <xf numFmtId="0" fontId="101" fillId="0" borderId="0" xfId="0" applyFont="1" applyFill="1" applyAlignment="1">
      <alignment horizontal="right" vertical="center"/>
    </xf>
    <xf numFmtId="166" fontId="92" fillId="0" borderId="0" xfId="1" applyNumberFormat="1" applyFont="1" applyFill="1" applyAlignment="1">
      <alignment horizontal="left" vertical="center" wrapText="1"/>
    </xf>
    <xf numFmtId="166" fontId="97" fillId="0" borderId="0" xfId="1" applyNumberFormat="1" applyFont="1" applyFill="1" applyAlignment="1">
      <alignment horizontal="left" vertical="center" wrapText="1"/>
    </xf>
    <xf numFmtId="166" fontId="96" fillId="0" borderId="0" xfId="1" applyNumberFormat="1" applyFont="1" applyFill="1" applyAlignment="1">
      <alignment horizontal="left" wrapText="1"/>
    </xf>
    <xf numFmtId="0" fontId="96" fillId="0" borderId="0" xfId="0" applyFont="1" applyFill="1" applyAlignment="1"/>
    <xf numFmtId="0" fontId="96" fillId="0" borderId="0" xfId="0" applyFont="1" applyFill="1" applyAlignment="1">
      <alignment horizontal="right" vertical="center"/>
    </xf>
    <xf numFmtId="166" fontId="96" fillId="0" borderId="0" xfId="1" applyNumberFormat="1" applyFont="1" applyFill="1" applyAlignment="1">
      <alignment horizontal="right"/>
    </xf>
    <xf numFmtId="0" fontId="96" fillId="0" borderId="0" xfId="0" applyFont="1" applyFill="1" applyAlignment="1">
      <alignment horizontal="right"/>
    </xf>
    <xf numFmtId="0" fontId="95" fillId="0" borderId="0" xfId="0" applyFont="1" applyFill="1" applyBorder="1" applyAlignment="1">
      <alignment vertical="center"/>
    </xf>
    <xf numFmtId="0" fontId="101" fillId="0" borderId="0" xfId="0" applyFont="1" applyFill="1" applyBorder="1" applyAlignment="1">
      <alignment horizontal="right" vertical="center"/>
    </xf>
    <xf numFmtId="166" fontId="95" fillId="0" borderId="0" xfId="1" applyNumberFormat="1" applyFont="1" applyFill="1" applyBorder="1" applyAlignment="1">
      <alignment horizontal="left" vertical="center"/>
    </xf>
    <xf numFmtId="0" fontId="95" fillId="0" borderId="0" xfId="0" applyFont="1" applyFill="1" applyBorder="1" applyAlignment="1">
      <alignment horizontal="left" vertical="center"/>
    </xf>
    <xf numFmtId="166" fontId="102" fillId="0" borderId="0" xfId="1" applyNumberFormat="1" applyFont="1" applyFill="1" applyBorder="1" applyAlignment="1" applyProtection="1">
      <alignment horizontal="center" vertical="center" wrapText="1"/>
    </xf>
    <xf numFmtId="0" fontId="102" fillId="0" borderId="0" xfId="2" applyNumberFormat="1" applyFont="1" applyFill="1" applyBorder="1" applyAlignment="1" applyProtection="1">
      <alignment horizontal="center" vertical="center" wrapText="1"/>
    </xf>
    <xf numFmtId="0" fontId="96" fillId="0" borderId="0" xfId="0" applyFont="1" applyFill="1" applyBorder="1"/>
    <xf numFmtId="0" fontId="104" fillId="0" borderId="1" xfId="0" applyNumberFormat="1" applyFont="1" applyFill="1" applyBorder="1" applyAlignment="1" applyProtection="1">
      <alignment horizontal="left" vertical="center" wrapText="1"/>
    </xf>
    <xf numFmtId="0" fontId="12" fillId="0" borderId="0" xfId="0" applyFont="1" applyFill="1"/>
    <xf numFmtId="166" fontId="102"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102" fillId="0" borderId="1" xfId="2" applyNumberFormat="1" applyFont="1" applyFill="1" applyBorder="1" applyAlignment="1" applyProtection="1">
      <alignment horizontal="left" vertical="center" wrapText="1"/>
    </xf>
    <xf numFmtId="166" fontId="102" fillId="0" borderId="0" xfId="1" applyNumberFormat="1" applyFont="1" applyFill="1" applyBorder="1" applyAlignment="1" applyProtection="1">
      <alignment horizontal="left" vertical="center" wrapText="1"/>
    </xf>
    <xf numFmtId="0" fontId="102" fillId="0" borderId="0" xfId="2" applyNumberFormat="1" applyFont="1" applyFill="1" applyBorder="1" applyAlignment="1" applyProtection="1">
      <alignment horizontal="left" vertical="center" wrapText="1"/>
    </xf>
    <xf numFmtId="0" fontId="95" fillId="0" borderId="0" xfId="0" applyFont="1" applyFill="1"/>
    <xf numFmtId="166" fontId="95" fillId="0" borderId="0" xfId="1" applyNumberFormat="1" applyFont="1" applyFill="1" applyAlignment="1">
      <alignment horizontal="right" vertical="center"/>
    </xf>
    <xf numFmtId="0" fontId="94" fillId="0" borderId="0" xfId="9" applyNumberFormat="1" applyFont="1" applyFill="1" applyAlignment="1">
      <alignment vertical="center"/>
    </xf>
    <xf numFmtId="166" fontId="95" fillId="0" borderId="0" xfId="1" applyNumberFormat="1" applyFont="1" applyFill="1" applyAlignment="1">
      <alignment horizontal="right"/>
    </xf>
    <xf numFmtId="0" fontId="95" fillId="0" borderId="2" xfId="0" applyFont="1" applyFill="1" applyBorder="1" applyAlignment="1">
      <alignment horizontal="left"/>
    </xf>
    <xf numFmtId="166" fontId="95" fillId="0" borderId="2" xfId="1" applyNumberFormat="1" applyFont="1" applyFill="1" applyBorder="1" applyAlignment="1">
      <alignment horizontal="right"/>
    </xf>
    <xf numFmtId="0" fontId="96" fillId="0" borderId="2" xfId="0" applyFont="1" applyFill="1" applyBorder="1" applyAlignment="1"/>
    <xf numFmtId="0" fontId="96" fillId="0" borderId="2" xfId="0" applyFont="1" applyFill="1" applyBorder="1" applyAlignment="1">
      <alignment horizontal="right" vertical="center"/>
    </xf>
    <xf numFmtId="0" fontId="91" fillId="0" borderId="0" xfId="9" applyNumberFormat="1" applyFont="1" applyFill="1" applyBorder="1" applyAlignment="1">
      <alignment horizontal="right" vertical="center"/>
    </xf>
    <xf numFmtId="166" fontId="91" fillId="0" borderId="0" xfId="1" applyNumberFormat="1" applyFont="1" applyFill="1" applyBorder="1" applyAlignment="1">
      <alignment horizontal="right" vertical="center"/>
    </xf>
    <xf numFmtId="0" fontId="91" fillId="0" borderId="0" xfId="268" applyFont="1" applyFill="1" applyAlignment="1">
      <alignment horizontal="right" vertical="center"/>
    </xf>
    <xf numFmtId="166" fontId="91" fillId="0" borderId="0" xfId="1" applyNumberFormat="1" applyFont="1" applyFill="1" applyAlignment="1">
      <alignment horizontal="right" vertical="center"/>
    </xf>
    <xf numFmtId="0" fontId="89" fillId="0" borderId="0" xfId="268" applyFont="1" applyFill="1" applyAlignment="1">
      <alignment horizontal="right" vertical="center"/>
    </xf>
    <xf numFmtId="0" fontId="89" fillId="0" borderId="0" xfId="268" applyFont="1" applyFill="1" applyAlignment="1">
      <alignment vertical="center"/>
    </xf>
    <xf numFmtId="166" fontId="96" fillId="0" borderId="0" xfId="1" applyNumberFormat="1" applyFont="1" applyFill="1"/>
    <xf numFmtId="10" fontId="91" fillId="0" borderId="1" xfId="2" applyNumberFormat="1" applyFont="1" applyFill="1" applyBorder="1" applyAlignment="1" applyProtection="1">
      <alignment horizontal="right" vertical="center" wrapText="1"/>
    </xf>
    <xf numFmtId="0" fontId="1" fillId="35" borderId="0" xfId="8" applyFill="1"/>
    <xf numFmtId="0" fontId="1" fillId="3" borderId="0" xfId="8" applyFill="1"/>
    <xf numFmtId="0" fontId="96" fillId="35" borderId="0" xfId="8" applyFont="1" applyFill="1"/>
    <xf numFmtId="0" fontId="95" fillId="4" borderId="1" xfId="8" applyFont="1" applyFill="1" applyBorder="1" applyAlignment="1">
      <alignment horizontal="center" vertical="center" wrapText="1"/>
    </xf>
    <xf numFmtId="49" fontId="89" fillId="3" borderId="1" xfId="8" applyNumberFormat="1" applyFont="1" applyFill="1" applyBorder="1" applyAlignment="1" applyProtection="1">
      <alignment horizontal="center" vertical="center" wrapText="1"/>
    </xf>
    <xf numFmtId="49" fontId="89" fillId="3" borderId="1" xfId="8" applyNumberFormat="1" applyFont="1" applyFill="1" applyBorder="1" applyAlignment="1" applyProtection="1">
      <alignment horizontal="left" vertical="center" wrapText="1"/>
    </xf>
    <xf numFmtId="0" fontId="96" fillId="3" borderId="1" xfId="8" applyFont="1" applyFill="1" applyBorder="1"/>
    <xf numFmtId="0" fontId="96" fillId="3" borderId="1" xfId="8" applyFont="1" applyFill="1" applyBorder="1" applyAlignment="1">
      <alignment vertical="center" wrapText="1"/>
    </xf>
    <xf numFmtId="0" fontId="104" fillId="3" borderId="1" xfId="8" applyFont="1" applyFill="1" applyBorder="1" applyAlignment="1" applyProtection="1">
      <alignment horizontal="center" vertical="center" wrapText="1"/>
    </xf>
    <xf numFmtId="0" fontId="96" fillId="3" borderId="0" xfId="8" applyFont="1" applyFill="1" applyAlignment="1">
      <alignment horizontal="center"/>
    </xf>
    <xf numFmtId="0" fontId="96" fillId="3" borderId="0" xfId="8" applyFont="1" applyFill="1"/>
    <xf numFmtId="0" fontId="95" fillId="3" borderId="0" xfId="0" applyFont="1" applyFill="1"/>
    <xf numFmtId="0" fontId="96" fillId="3" borderId="0" xfId="0" applyFont="1" applyFill="1"/>
    <xf numFmtId="166" fontId="95" fillId="3" borderId="0" xfId="751" applyNumberFormat="1" applyFont="1" applyFill="1" applyAlignment="1" applyProtection="1">
      <alignment horizontal="right"/>
      <protection locked="0"/>
    </xf>
    <xf numFmtId="0" fontId="101" fillId="3" borderId="0" xfId="0" applyFont="1" applyFill="1"/>
    <xf numFmtId="166" fontId="101" fillId="3" borderId="0" xfId="751" applyNumberFormat="1" applyFont="1" applyFill="1" applyAlignment="1" applyProtection="1">
      <alignment horizontal="right"/>
      <protection locked="0"/>
    </xf>
    <xf numFmtId="166" fontId="96" fillId="3" borderId="0" xfId="751" applyNumberFormat="1" applyFont="1" applyFill="1" applyAlignment="1" applyProtection="1">
      <alignment horizontal="right"/>
      <protection locked="0"/>
    </xf>
    <xf numFmtId="0" fontId="96" fillId="3" borderId="2" xfId="0" applyFont="1" applyFill="1" applyBorder="1"/>
    <xf numFmtId="0" fontId="1" fillId="3" borderId="0" xfId="8" applyFill="1" applyBorder="1"/>
    <xf numFmtId="166" fontId="96" fillId="3" borderId="2" xfId="751" applyNumberFormat="1" applyFont="1" applyFill="1" applyBorder="1" applyAlignment="1" applyProtection="1">
      <alignment horizontal="right"/>
      <protection locked="0"/>
    </xf>
    <xf numFmtId="0" fontId="95" fillId="3" borderId="0" xfId="0" applyFont="1" applyFill="1" applyBorder="1"/>
    <xf numFmtId="166" fontId="95" fillId="3" borderId="0" xfId="751" applyNumberFormat="1" applyFont="1" applyFill="1" applyBorder="1" applyAlignment="1" applyProtection="1">
      <alignment horizontal="right"/>
      <protection locked="0"/>
    </xf>
    <xf numFmtId="0" fontId="1" fillId="35" borderId="0" xfId="8" applyFill="1" applyAlignment="1">
      <alignment horizontal="center"/>
    </xf>
    <xf numFmtId="166" fontId="0" fillId="0" borderId="0" xfId="0" applyNumberFormat="1" applyFill="1"/>
    <xf numFmtId="43" fontId="89" fillId="0" borderId="0" xfId="1" applyFont="1" applyFill="1"/>
    <xf numFmtId="43" fontId="89" fillId="0" borderId="0" xfId="1" applyFont="1" applyFill="1" applyAlignment="1">
      <alignment vertical="center"/>
    </xf>
    <xf numFmtId="43" fontId="151" fillId="0" borderId="0" xfId="1" applyFont="1" applyFill="1"/>
    <xf numFmtId="3" fontId="102" fillId="0" borderId="1" xfId="0" applyNumberFormat="1" applyFont="1" applyFill="1" applyBorder="1" applyAlignment="1" applyProtection="1">
      <alignment horizontal="right" vertical="center" wrapText="1"/>
    </xf>
    <xf numFmtId="43" fontId="141" fillId="3" borderId="1" xfId="1" applyFont="1" applyFill="1" applyBorder="1" applyAlignment="1">
      <alignment horizontal="right" vertical="center" wrapText="1"/>
    </xf>
    <xf numFmtId="0" fontId="102" fillId="0" borderId="1" xfId="0" applyNumberFormat="1" applyFont="1" applyFill="1" applyBorder="1" applyAlignment="1" applyProtection="1">
      <alignment horizontal="right" vertical="center" wrapText="1"/>
    </xf>
    <xf numFmtId="166" fontId="104" fillId="0" borderId="1" xfId="1" applyNumberFormat="1" applyFont="1" applyFill="1" applyBorder="1" applyAlignment="1" applyProtection="1">
      <alignment horizontal="right" vertical="center" wrapText="1"/>
      <protection locked="0"/>
    </xf>
    <xf numFmtId="166" fontId="102" fillId="0" borderId="1" xfId="0" applyNumberFormat="1" applyFont="1" applyFill="1" applyBorder="1" applyAlignment="1" applyProtection="1">
      <alignment horizontal="right" vertical="center" wrapText="1"/>
    </xf>
    <xf numFmtId="0" fontId="104" fillId="0" borderId="1" xfId="0" applyNumberFormat="1" applyFont="1" applyFill="1" applyBorder="1" applyAlignment="1" applyProtection="1">
      <alignment horizontal="right" vertical="center" wrapText="1"/>
    </xf>
    <xf numFmtId="3" fontId="102" fillId="0" borderId="1" xfId="2" applyNumberFormat="1" applyFont="1" applyFill="1" applyBorder="1" applyAlignment="1" applyProtection="1">
      <alignment horizontal="right" vertical="center" wrapText="1"/>
    </xf>
    <xf numFmtId="0" fontId="102" fillId="0" borderId="1" xfId="2" applyNumberFormat="1" applyFont="1" applyFill="1" applyBorder="1" applyAlignment="1" applyProtection="1">
      <alignment horizontal="right" vertical="center" wrapText="1"/>
    </xf>
    <xf numFmtId="10" fontId="91" fillId="0" borderId="1" xfId="4" applyNumberFormat="1" applyFont="1" applyFill="1" applyBorder="1" applyAlignment="1" applyProtection="1">
      <alignment horizontal="right" vertical="center" wrapText="1"/>
    </xf>
    <xf numFmtId="0" fontId="94" fillId="0" borderId="0" xfId="0" applyFont="1" applyFill="1" applyAlignment="1">
      <alignment horizontal="center" vertical="center"/>
    </xf>
    <xf numFmtId="0" fontId="91" fillId="0" borderId="1" xfId="0" applyFont="1" applyFill="1" applyBorder="1" applyAlignment="1">
      <alignment horizontal="center" vertical="center"/>
    </xf>
    <xf numFmtId="3" fontId="141" fillId="0" borderId="0" xfId="11" applyNumberFormat="1" applyFont="1" applyFill="1" applyAlignment="1">
      <alignment horizontal="left" vertical="center" wrapText="1"/>
    </xf>
    <xf numFmtId="0" fontId="94" fillId="3" borderId="0" xfId="0" applyFont="1" applyFill="1" applyAlignment="1">
      <alignment horizontal="center" vertical="center"/>
    </xf>
    <xf numFmtId="3" fontId="92" fillId="0" borderId="0" xfId="8" applyNumberFormat="1" applyFont="1" applyFill="1" applyAlignment="1">
      <alignment horizontal="left" vertical="center" wrapText="1"/>
    </xf>
    <xf numFmtId="3" fontId="97" fillId="0" borderId="0" xfId="8" applyNumberFormat="1" applyFont="1" applyFill="1" applyAlignment="1">
      <alignment horizontal="left" vertical="center" wrapText="1"/>
    </xf>
    <xf numFmtId="0" fontId="95" fillId="0" borderId="0" xfId="0" applyFont="1" applyFill="1" applyAlignment="1">
      <alignment horizontal="center" vertical="center" wrapText="1"/>
    </xf>
    <xf numFmtId="0" fontId="101" fillId="0" borderId="0" xfId="0" applyFont="1" applyFill="1" applyAlignment="1">
      <alignment horizontal="center" vertical="center"/>
    </xf>
    <xf numFmtId="0" fontId="104" fillId="3" borderId="1" xfId="8" applyFont="1" applyFill="1" applyBorder="1" applyAlignment="1" applyProtection="1">
      <alignment horizontal="left" vertical="center" wrapText="1"/>
    </xf>
    <xf numFmtId="49" fontId="91" fillId="0" borderId="0" xfId="2" applyNumberFormat="1" applyFont="1" applyFill="1" applyBorder="1" applyAlignment="1" applyProtection="1">
      <alignment horizontal="left" vertical="center" wrapText="1"/>
    </xf>
    <xf numFmtId="166" fontId="91" fillId="0" borderId="0" xfId="1" applyNumberFormat="1" applyFont="1" applyFill="1" applyBorder="1" applyAlignment="1" applyProtection="1">
      <alignment horizontal="right" vertical="center" wrapText="1"/>
    </xf>
    <xf numFmtId="10" fontId="91" fillId="0" borderId="0" xfId="4" applyNumberFormat="1" applyFont="1" applyFill="1" applyBorder="1" applyAlignment="1" applyProtection="1">
      <alignment horizontal="right" vertical="center" wrapText="1"/>
    </xf>
    <xf numFmtId="0" fontId="91" fillId="0" borderId="0" xfId="0" applyFont="1" applyFill="1" applyBorder="1" applyAlignment="1">
      <alignment horizontal="left"/>
    </xf>
    <xf numFmtId="0" fontId="91" fillId="0" borderId="0" xfId="0" applyFont="1" applyFill="1" applyBorder="1" applyAlignment="1">
      <alignment horizontal="right"/>
    </xf>
    <xf numFmtId="0" fontId="89" fillId="0" borderId="0" xfId="0" applyFont="1" applyFill="1" applyBorder="1" applyAlignment="1"/>
    <xf numFmtId="166" fontId="91" fillId="4" borderId="1" xfId="1" applyNumberFormat="1" applyFont="1" applyFill="1" applyBorder="1" applyAlignment="1" applyProtection="1">
      <alignment horizontal="center" vertical="center" wrapText="1"/>
    </xf>
    <xf numFmtId="3" fontId="91" fillId="0" borderId="0" xfId="8" applyNumberFormat="1" applyFont="1" applyFill="1" applyAlignment="1">
      <alignment vertical="center" wrapText="1"/>
    </xf>
    <xf numFmtId="3" fontId="89" fillId="0" borderId="0" xfId="8" applyNumberFormat="1" applyFont="1" applyFill="1" applyAlignment="1">
      <alignment vertical="center" wrapText="1"/>
    </xf>
    <xf numFmtId="166" fontId="91" fillId="0" borderId="0" xfId="1" applyNumberFormat="1" applyFont="1" applyFill="1" applyBorder="1" applyAlignment="1">
      <alignment horizontal="left"/>
    </xf>
    <xf numFmtId="0" fontId="102" fillId="0" borderId="1" xfId="0" applyNumberFormat="1" applyFont="1" applyFill="1" applyBorder="1" applyAlignment="1" applyProtection="1">
      <alignment horizontal="center" vertical="center" wrapText="1"/>
    </xf>
    <xf numFmtId="0" fontId="96" fillId="0" borderId="0" xfId="0" applyFont="1" applyFill="1" applyBorder="1" applyAlignment="1">
      <alignment horizontal="right" vertical="center"/>
    </xf>
    <xf numFmtId="0" fontId="91" fillId="0" borderId="3" xfId="9" applyNumberFormat="1" applyFont="1" applyFill="1" applyBorder="1" applyAlignment="1">
      <alignment horizontal="right" vertical="center"/>
    </xf>
    <xf numFmtId="0" fontId="89" fillId="3" borderId="0" xfId="0" applyFont="1" applyFill="1" applyAlignment="1">
      <alignment horizontal="left" vertical="center" wrapText="1"/>
    </xf>
    <xf numFmtId="0" fontId="95" fillId="4" borderId="1" xfId="8" applyFont="1" applyFill="1" applyBorder="1" applyAlignment="1">
      <alignment horizontal="center" vertical="center" wrapText="1"/>
    </xf>
    <xf numFmtId="0" fontId="169" fillId="3" borderId="1" xfId="0" applyFont="1" applyFill="1" applyBorder="1" applyAlignment="1" applyProtection="1">
      <alignment horizontal="left"/>
      <protection locked="0"/>
    </xf>
    <xf numFmtId="0" fontId="169" fillId="3" borderId="1" xfId="0" applyFont="1" applyFill="1" applyBorder="1" applyAlignment="1">
      <alignment horizontal="left"/>
    </xf>
    <xf numFmtId="0" fontId="169" fillId="3" borderId="0" xfId="0" applyFont="1" applyFill="1"/>
    <xf numFmtId="0" fontId="89" fillId="0" borderId="0" xfId="0" applyFont="1" applyFill="1" applyAlignment="1">
      <alignment horizontal="right"/>
    </xf>
    <xf numFmtId="0" fontId="5" fillId="34" borderId="0" xfId="0" applyFont="1" applyFill="1"/>
    <xf numFmtId="0" fontId="91" fillId="0" borderId="0" xfId="0" applyFont="1" applyFill="1" applyAlignment="1">
      <alignment horizontal="right" vertical="center"/>
    </xf>
    <xf numFmtId="41" fontId="89" fillId="0" borderId="39" xfId="0"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right" vertical="center" wrapText="1"/>
    </xf>
    <xf numFmtId="166" fontId="91" fillId="0" borderId="2" xfId="1" applyNumberFormat="1" applyFont="1" applyFill="1" applyBorder="1" applyAlignment="1">
      <alignment horizontal="right"/>
    </xf>
    <xf numFmtId="166" fontId="20" fillId="0" borderId="1" xfId="508" applyNumberFormat="1" applyFont="1" applyFill="1" applyBorder="1" applyAlignment="1">
      <alignment horizontal="right" vertical="center" wrapText="1"/>
    </xf>
    <xf numFmtId="0" fontId="141" fillId="3" borderId="0" xfId="11" applyFont="1" applyFill="1" applyAlignment="1"/>
    <xf numFmtId="0" fontId="141" fillId="3" borderId="0" xfId="0" applyFont="1" applyFill="1"/>
    <xf numFmtId="0" fontId="141" fillId="3" borderId="0" xfId="0" applyFont="1" applyFill="1" applyAlignment="1">
      <alignment horizontal="right"/>
    </xf>
    <xf numFmtId="0" fontId="144" fillId="3" borderId="0" xfId="11" applyFont="1" applyFill="1" applyAlignment="1"/>
    <xf numFmtId="0" fontId="144" fillId="12" borderId="0" xfId="11" applyFont="1" applyFill="1" applyAlignment="1"/>
    <xf numFmtId="0" fontId="141" fillId="12" borderId="0" xfId="0" applyFont="1" applyFill="1"/>
    <xf numFmtId="0" fontId="143" fillId="3" borderId="0" xfId="11" applyFont="1" applyFill="1" applyAlignment="1">
      <alignment horizontal="center"/>
    </xf>
    <xf numFmtId="0" fontId="144" fillId="3" borderId="0" xfId="11" applyFont="1" applyFill="1" applyAlignment="1">
      <alignment horizontal="center"/>
    </xf>
    <xf numFmtId="166" fontId="144" fillId="3" borderId="0" xfId="12" applyNumberFormat="1" applyFont="1" applyFill="1" applyAlignment="1">
      <alignment horizontal="center"/>
    </xf>
    <xf numFmtId="0" fontId="141" fillId="3" borderId="0" xfId="11" applyFont="1" applyFill="1" applyAlignment="1">
      <alignment horizontal="center" vertical="center"/>
    </xf>
    <xf numFmtId="0" fontId="141" fillId="3" borderId="0" xfId="11" applyFont="1" applyFill="1" applyAlignment="1">
      <alignment horizontal="left" vertical="center" wrapText="1"/>
    </xf>
    <xf numFmtId="0" fontId="141" fillId="3" borderId="0" xfId="0" applyFont="1" applyFill="1" applyAlignment="1">
      <alignment vertical="center"/>
    </xf>
    <xf numFmtId="0" fontId="144" fillId="3" borderId="0" xfId="11" applyFont="1" applyFill="1" applyAlignment="1">
      <alignment horizontal="left" vertical="center" wrapText="1"/>
    </xf>
    <xf numFmtId="3" fontId="141" fillId="3" borderId="0" xfId="11" applyNumberFormat="1" applyFont="1" applyFill="1" applyAlignment="1">
      <alignment vertical="center" wrapText="1"/>
    </xf>
    <xf numFmtId="166" fontId="143" fillId="3" borderId="0" xfId="12" applyNumberFormat="1" applyFont="1" applyFill="1" applyAlignment="1">
      <alignment horizontal="right"/>
    </xf>
    <xf numFmtId="0" fontId="144" fillId="5" borderId="1" xfId="11" applyFont="1" applyFill="1" applyBorder="1" applyAlignment="1">
      <alignment horizontal="center" vertical="center" wrapText="1"/>
    </xf>
    <xf numFmtId="166" fontId="144" fillId="5" borderId="1" xfId="12" applyNumberFormat="1" applyFont="1" applyFill="1" applyBorder="1" applyAlignment="1">
      <alignment horizontal="center" vertical="center" wrapText="1"/>
    </xf>
    <xf numFmtId="0" fontId="144" fillId="3" borderId="0" xfId="11" applyFont="1" applyFill="1" applyAlignment="1">
      <alignment horizontal="center" vertical="center"/>
    </xf>
    <xf numFmtId="166" fontId="141" fillId="0" borderId="1" xfId="12" applyNumberFormat="1" applyFont="1" applyFill="1" applyBorder="1" applyAlignment="1">
      <alignment horizontal="center" vertical="center" wrapText="1"/>
    </xf>
    <xf numFmtId="0" fontId="141" fillId="3" borderId="4" xfId="11" applyFont="1" applyFill="1" applyBorder="1" applyAlignment="1">
      <alignment horizontal="center" vertical="center" wrapText="1"/>
    </xf>
    <xf numFmtId="166" fontId="141" fillId="3" borderId="0" xfId="0" applyNumberFormat="1" applyFont="1" applyFill="1"/>
    <xf numFmtId="166" fontId="144" fillId="0" borderId="1" xfId="5" applyNumberFormat="1" applyFont="1" applyFill="1" applyBorder="1" applyAlignment="1">
      <alignment horizontal="center" vertical="center" wrapText="1"/>
    </xf>
    <xf numFmtId="0" fontId="143" fillId="3" borderId="4" xfId="11" applyFont="1" applyFill="1" applyBorder="1" applyAlignment="1">
      <alignment vertical="center" wrapText="1"/>
    </xf>
    <xf numFmtId="0" fontId="141" fillId="3" borderId="5" xfId="11" applyFont="1" applyFill="1" applyBorder="1" applyAlignment="1">
      <alignment vertical="center"/>
    </xf>
    <xf numFmtId="0" fontId="141" fillId="4" borderId="1" xfId="11" applyFont="1" applyFill="1" applyBorder="1" applyAlignment="1">
      <alignment vertical="center" wrapText="1"/>
    </xf>
    <xf numFmtId="0" fontId="141" fillId="0" borderId="5" xfId="11" applyFont="1" applyFill="1" applyBorder="1" applyAlignment="1">
      <alignment vertical="center" wrapText="1"/>
    </xf>
    <xf numFmtId="0" fontId="143" fillId="3" borderId="0" xfId="11" applyFont="1" applyFill="1"/>
    <xf numFmtId="0" fontId="141" fillId="0" borderId="0" xfId="0" applyFont="1" applyAlignment="1">
      <alignment horizontal="left" vertical="center"/>
    </xf>
    <xf numFmtId="0" fontId="89" fillId="3" borderId="0" xfId="0" applyFont="1" applyFill="1" applyAlignment="1"/>
    <xf numFmtId="0" fontId="141" fillId="3" borderId="0" xfId="0" applyFont="1" applyFill="1" applyAlignment="1"/>
    <xf numFmtId="43" fontId="141" fillId="3" borderId="0" xfId="11" applyNumberFormat="1" applyFont="1" applyFill="1"/>
    <xf numFmtId="0" fontId="140" fillId="3" borderId="1" xfId="11" applyFont="1" applyFill="1" applyBorder="1" applyAlignment="1">
      <alignment horizontal="center" vertical="center" wrapText="1"/>
    </xf>
    <xf numFmtId="0" fontId="171" fillId="4" borderId="1" xfId="11" applyFont="1" applyFill="1" applyBorder="1" applyAlignment="1">
      <alignment horizontal="center" vertical="center" wrapText="1"/>
    </xf>
    <xf numFmtId="0" fontId="141" fillId="3" borderId="1" xfId="11" applyFont="1" applyFill="1" applyBorder="1" applyAlignment="1">
      <alignment vertical="center" wrapText="1"/>
    </xf>
    <xf numFmtId="3" fontId="141" fillId="3" borderId="1" xfId="1" applyNumberFormat="1" applyFont="1" applyFill="1" applyBorder="1" applyAlignment="1">
      <alignment horizontal="right" vertical="center" wrapText="1"/>
    </xf>
    <xf numFmtId="3" fontId="141" fillId="3" borderId="1" xfId="11" applyNumberFormat="1" applyFont="1" applyFill="1" applyBorder="1" applyAlignment="1">
      <alignment horizontal="right" vertical="center" wrapText="1"/>
    </xf>
    <xf numFmtId="0" fontId="3" fillId="0" borderId="0" xfId="2" applyFont="1" applyFill="1"/>
    <xf numFmtId="0" fontId="3" fillId="0" borderId="0" xfId="9" applyNumberFormat="1" applyFont="1" applyFill="1" applyBorder="1" applyAlignment="1">
      <alignment vertical="center" wrapText="1"/>
    </xf>
    <xf numFmtId="3" fontId="102" fillId="0" borderId="1" xfId="0" applyNumberFormat="1" applyFont="1" applyFill="1" applyBorder="1" applyAlignment="1" applyProtection="1">
      <alignment horizontal="center" vertical="center" wrapText="1"/>
    </xf>
    <xf numFmtId="10" fontId="102" fillId="0" borderId="1" xfId="0" applyNumberFormat="1" applyFont="1" applyFill="1" applyBorder="1" applyAlignment="1" applyProtection="1">
      <alignment horizontal="right" vertical="center" wrapText="1"/>
    </xf>
    <xf numFmtId="10" fontId="104" fillId="0" borderId="1" xfId="4" applyNumberFormat="1" applyFont="1" applyFill="1" applyBorder="1" applyAlignment="1" applyProtection="1">
      <alignment horizontal="right" vertical="center" wrapText="1"/>
      <protection locked="0"/>
    </xf>
    <xf numFmtId="166" fontId="104" fillId="0" borderId="1" xfId="1" applyNumberFormat="1" applyFont="1" applyFill="1" applyBorder="1" applyAlignment="1" applyProtection="1">
      <alignment horizontal="right" vertical="center" wrapText="1"/>
    </xf>
    <xf numFmtId="10" fontId="102" fillId="0" borderId="1" xfId="2" applyNumberFormat="1" applyFont="1" applyFill="1" applyBorder="1" applyAlignment="1" applyProtection="1">
      <alignment horizontal="right" vertical="center" wrapText="1"/>
    </xf>
    <xf numFmtId="10" fontId="102" fillId="0" borderId="1" xfId="4" applyNumberFormat="1" applyFont="1" applyFill="1" applyBorder="1" applyAlignment="1" applyProtection="1">
      <alignment horizontal="right" vertical="center" wrapText="1"/>
      <protection locked="0"/>
    </xf>
    <xf numFmtId="0" fontId="91" fillId="0" borderId="0" xfId="0" applyFont="1" applyFill="1" applyBorder="1" applyAlignment="1">
      <alignment vertical="center"/>
    </xf>
    <xf numFmtId="10" fontId="102" fillId="0" borderId="1" xfId="1" applyNumberFormat="1" applyFont="1" applyFill="1" applyBorder="1" applyAlignment="1" applyProtection="1">
      <alignment horizontal="right" vertical="center" wrapText="1"/>
      <protection locked="0"/>
    </xf>
    <xf numFmtId="166" fontId="104" fillId="0" borderId="1" xfId="0" applyNumberFormat="1" applyFont="1" applyFill="1" applyBorder="1" applyAlignment="1" applyProtection="1">
      <alignment horizontal="right" vertical="center" wrapText="1"/>
    </xf>
    <xf numFmtId="10" fontId="104" fillId="0" borderId="1" xfId="1" applyNumberFormat="1" applyFont="1" applyFill="1" applyBorder="1" applyAlignment="1" applyProtection="1">
      <alignment horizontal="right" vertical="center" wrapText="1"/>
      <protection locked="0"/>
    </xf>
    <xf numFmtId="166" fontId="173" fillId="0" borderId="1" xfId="5" applyNumberFormat="1" applyFont="1" applyFill="1" applyBorder="1" applyAlignment="1">
      <alignment horizontal="right" vertical="center" wrapText="1"/>
    </xf>
    <xf numFmtId="10" fontId="91" fillId="0" borderId="1" xfId="1" applyNumberFormat="1" applyFont="1" applyFill="1" applyBorder="1" applyAlignment="1" applyProtection="1">
      <alignment horizontal="right" vertical="center" wrapText="1"/>
    </xf>
    <xf numFmtId="0" fontId="91" fillId="0" borderId="0" xfId="7" applyNumberFormat="1" applyFont="1" applyFill="1" applyBorder="1" applyAlignment="1" applyProtection="1">
      <alignment horizontal="center" vertical="center"/>
      <protection hidden="1"/>
    </xf>
    <xf numFmtId="3" fontId="147" fillId="0" borderId="0" xfId="0" applyNumberFormat="1" applyFont="1" applyFill="1" applyAlignment="1">
      <alignment vertical="center"/>
    </xf>
    <xf numFmtId="3" fontId="3" fillId="0" borderId="0" xfId="0" applyNumberFormat="1" applyFont="1" applyFill="1" applyAlignment="1">
      <alignment vertical="center"/>
    </xf>
    <xf numFmtId="0" fontId="147" fillId="0" borderId="1" xfId="2" applyNumberFormat="1" applyFont="1" applyFill="1" applyBorder="1" applyAlignment="1" applyProtection="1">
      <alignment horizontal="center" vertical="center" wrapText="1"/>
    </xf>
    <xf numFmtId="0" fontId="147" fillId="0" borderId="0" xfId="9" applyNumberFormat="1" applyFont="1" applyFill="1" applyBorder="1" applyAlignment="1">
      <alignment vertical="center"/>
    </xf>
    <xf numFmtId="0" fontId="3" fillId="0" borderId="0" xfId="2" applyFont="1" applyFill="1" applyBorder="1"/>
    <xf numFmtId="0" fontId="3" fillId="0" borderId="0" xfId="0" applyFont="1" applyFill="1" applyAlignment="1">
      <alignment vertical="center"/>
    </xf>
    <xf numFmtId="0" fontId="3" fillId="0" borderId="0" xfId="7" applyFont="1" applyFill="1" applyBorder="1" applyAlignment="1" applyProtection="1">
      <alignment vertical="center"/>
      <protection hidden="1"/>
    </xf>
    <xf numFmtId="0" fontId="147" fillId="0" borderId="0" xfId="0" applyFont="1" applyFill="1" applyAlignment="1">
      <alignment horizontal="center" vertical="center"/>
    </xf>
    <xf numFmtId="166" fontId="3" fillId="0" borderId="0" xfId="5" applyNumberFormat="1" applyFont="1" applyFill="1" applyAlignment="1">
      <alignment vertical="center"/>
    </xf>
    <xf numFmtId="0" fontId="147"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Fill="1" applyAlignment="1">
      <alignment horizontal="right" vertical="center"/>
    </xf>
    <xf numFmtId="0" fontId="147" fillId="0" borderId="0" xfId="0" applyFont="1" applyFill="1" applyAlignment="1">
      <alignment vertical="center"/>
    </xf>
    <xf numFmtId="0" fontId="149" fillId="0" borderId="0" xfId="0" applyFont="1" applyFill="1" applyAlignment="1">
      <alignment vertical="center"/>
    </xf>
    <xf numFmtId="0" fontId="147" fillId="0" borderId="0" xfId="9" applyNumberFormat="1" applyFont="1" applyFill="1" applyBorder="1" applyAlignment="1">
      <alignment horizontal="right" vertical="center"/>
    </xf>
    <xf numFmtId="0" fontId="3" fillId="0" borderId="0" xfId="2" applyFont="1" applyFill="1" applyAlignment="1">
      <alignment horizontal="left" vertical="center"/>
    </xf>
    <xf numFmtId="0" fontId="147" fillId="0" borderId="0" xfId="2" applyFont="1" applyFill="1" applyAlignment="1">
      <alignment horizontal="left" vertical="center"/>
    </xf>
    <xf numFmtId="0" fontId="3" fillId="0" borderId="0" xfId="2" applyFont="1" applyFill="1" applyAlignment="1">
      <alignment horizontal="right" vertical="center"/>
    </xf>
    <xf numFmtId="0" fontId="3" fillId="0" borderId="0" xfId="2" applyFont="1" applyFill="1" applyAlignment="1">
      <alignment vertical="center"/>
    </xf>
    <xf numFmtId="0" fontId="3" fillId="0" borderId="0" xfId="2" applyFont="1" applyFill="1" applyBorder="1" applyAlignment="1">
      <alignment horizontal="left" vertical="center"/>
    </xf>
    <xf numFmtId="0" fontId="3" fillId="0" borderId="0" xfId="2" applyFont="1" applyFill="1" applyBorder="1" applyAlignment="1">
      <alignment vertical="center"/>
    </xf>
    <xf numFmtId="166" fontId="147" fillId="0" borderId="0" xfId="5" applyNumberFormat="1" applyFont="1" applyFill="1" applyBorder="1" applyAlignment="1">
      <alignment vertical="center"/>
    </xf>
    <xf numFmtId="0" fontId="147" fillId="0" borderId="0" xfId="0" applyFont="1" applyFill="1" applyBorder="1" applyAlignment="1">
      <alignment vertical="center"/>
    </xf>
    <xf numFmtId="3" fontId="97" fillId="0" borderId="0" xfId="8" applyNumberFormat="1" applyFont="1" applyFill="1" applyAlignment="1">
      <alignment horizontal="left" vertical="center" wrapText="1"/>
    </xf>
    <xf numFmtId="0" fontId="94" fillId="0" borderId="0" xfId="0" applyFont="1" applyFill="1" applyAlignment="1">
      <alignment horizontal="center" vertical="center"/>
    </xf>
    <xf numFmtId="3" fontId="92" fillId="0" borderId="0" xfId="8" applyNumberFormat="1" applyFont="1" applyFill="1" applyAlignment="1">
      <alignment horizontal="left" vertical="center" wrapText="1"/>
    </xf>
    <xf numFmtId="0" fontId="91" fillId="0" borderId="1" xfId="0" applyFont="1" applyFill="1" applyBorder="1" applyAlignment="1">
      <alignment horizontal="center" vertical="center"/>
    </xf>
    <xf numFmtId="3" fontId="141" fillId="0" borderId="0" xfId="11" applyNumberFormat="1" applyFont="1" applyFill="1" applyAlignment="1">
      <alignment horizontal="left" vertical="center" wrapText="1"/>
    </xf>
    <xf numFmtId="0" fontId="101" fillId="0" borderId="0" xfId="0" applyFont="1" applyFill="1" applyAlignment="1">
      <alignment horizontal="center" vertical="center"/>
    </xf>
    <xf numFmtId="0" fontId="89" fillId="3" borderId="0" xfId="0" applyFont="1" applyFill="1" applyAlignment="1">
      <alignment horizontal="left" vertical="center" wrapText="1"/>
    </xf>
    <xf numFmtId="0" fontId="94" fillId="3" borderId="0" xfId="0" applyFont="1" applyFill="1" applyAlignment="1">
      <alignment horizontal="center" vertical="center"/>
    </xf>
    <xf numFmtId="0" fontId="95" fillId="4" borderId="1" xfId="8" applyFont="1" applyFill="1" applyBorder="1" applyAlignment="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5" fillId="0" borderId="0" xfId="0" applyFont="1" applyFill="1" applyAlignment="1">
      <alignment horizontal="center" vertical="center" wrapText="1"/>
    </xf>
    <xf numFmtId="0" fontId="101" fillId="0" borderId="0" xfId="0" applyFont="1" applyFill="1" applyAlignment="1">
      <alignment horizontal="center" vertical="center"/>
    </xf>
    <xf numFmtId="0" fontId="91" fillId="0" borderId="1" xfId="2" applyNumberFormat="1" applyFont="1" applyFill="1" applyBorder="1" applyAlignment="1" applyProtection="1">
      <alignment horizontal="center" vertical="center" wrapText="1"/>
    </xf>
    <xf numFmtId="167" fontId="91"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center" vertical="center" wrapText="1"/>
      <protection hidden="1"/>
    </xf>
    <xf numFmtId="168" fontId="89"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right" vertical="center"/>
      <protection hidden="1"/>
    </xf>
    <xf numFmtId="0" fontId="89" fillId="0" borderId="0" xfId="908" applyFont="1" applyFill="1" applyBorder="1" applyAlignment="1">
      <alignment vertical="center"/>
    </xf>
    <xf numFmtId="0" fontId="94" fillId="0" borderId="0" xfId="908" applyFont="1" applyFill="1" applyAlignment="1">
      <alignment horizontal="right"/>
    </xf>
    <xf numFmtId="43" fontId="89" fillId="0" borderId="0" xfId="907" applyFont="1" applyFill="1"/>
    <xf numFmtId="0" fontId="89" fillId="0" borderId="0" xfId="908" applyFont="1" applyFill="1"/>
    <xf numFmtId="166" fontId="89" fillId="0" borderId="0" xfId="908" applyNumberFormat="1" applyFont="1" applyFill="1"/>
    <xf numFmtId="0" fontId="89" fillId="0" borderId="1" xfId="908" applyFont="1" applyFill="1" applyBorder="1" applyAlignment="1">
      <alignment horizontal="center" vertical="center"/>
    </xf>
    <xf numFmtId="166" fontId="89" fillId="0" borderId="1" xfId="907" applyNumberFormat="1" applyFont="1" applyFill="1" applyBorder="1" applyAlignment="1" applyProtection="1">
      <alignment horizontal="right" vertical="center" wrapText="1"/>
    </xf>
    <xf numFmtId="10" fontId="89" fillId="0" borderId="1" xfId="909" applyNumberFormat="1" applyFont="1" applyFill="1" applyBorder="1" applyAlignment="1" applyProtection="1">
      <alignment horizontal="right" vertical="center" wrapText="1"/>
    </xf>
    <xf numFmtId="43" fontId="151" fillId="0" borderId="0" xfId="907" applyFont="1" applyFill="1"/>
    <xf numFmtId="0" fontId="151" fillId="0" borderId="0" xfId="908" applyFont="1" applyFill="1"/>
    <xf numFmtId="0" fontId="94" fillId="0" borderId="0" xfId="908" applyFont="1" applyFill="1" applyBorder="1" applyAlignment="1">
      <alignment horizontal="left" vertical="center"/>
    </xf>
    <xf numFmtId="0" fontId="91" fillId="0" borderId="0" xfId="908" applyFont="1" applyFill="1" applyAlignment="1">
      <alignment vertical="center"/>
    </xf>
    <xf numFmtId="0" fontId="94" fillId="0" borderId="0" xfId="908" applyFont="1" applyFill="1" applyAlignment="1">
      <alignment horizontal="right" vertical="center"/>
    </xf>
    <xf numFmtId="0" fontId="89" fillId="0" borderId="0" xfId="908" applyFont="1" applyFill="1" applyAlignment="1">
      <alignment vertical="center"/>
    </xf>
    <xf numFmtId="0" fontId="91" fillId="0" borderId="1" xfId="908" applyFont="1" applyFill="1" applyBorder="1" applyAlignment="1">
      <alignment horizontal="center" vertical="center"/>
    </xf>
    <xf numFmtId="166" fontId="91" fillId="0" borderId="1" xfId="907" applyNumberFormat="1" applyFont="1" applyFill="1" applyBorder="1" applyAlignment="1" applyProtection="1">
      <alignment horizontal="left" vertical="center" wrapText="1"/>
    </xf>
    <xf numFmtId="0" fontId="150" fillId="0" borderId="0" xfId="908" applyFont="1" applyFill="1"/>
    <xf numFmtId="166" fontId="89" fillId="0" borderId="1" xfId="907" applyNumberFormat="1" applyFont="1" applyFill="1" applyBorder="1" applyAlignment="1" applyProtection="1">
      <alignment horizontal="left" vertical="center" wrapText="1"/>
    </xf>
    <xf numFmtId="0" fontId="91" fillId="0" borderId="4" xfId="2" applyNumberFormat="1" applyFont="1" applyFill="1" applyBorder="1" applyAlignment="1" applyProtection="1">
      <alignment horizontal="center" vertical="center" wrapText="1"/>
    </xf>
    <xf numFmtId="166" fontId="106" fillId="0" borderId="0" xfId="519" applyNumberFormat="1" applyFont="1" applyFill="1" applyAlignment="1" applyProtection="1">
      <alignment horizontal="center" vertical="center"/>
      <protection locked="0"/>
    </xf>
    <xf numFmtId="166" fontId="91" fillId="0" borderId="0" xfId="907" applyNumberFormat="1" applyFont="1" applyFill="1" applyBorder="1" applyAlignment="1">
      <alignment horizontal="right" vertical="center"/>
    </xf>
    <xf numFmtId="166" fontId="91" fillId="0" borderId="0" xfId="907" applyNumberFormat="1" applyFont="1" applyFill="1" applyAlignment="1">
      <alignment horizontal="right" vertical="center"/>
    </xf>
    <xf numFmtId="0" fontId="3" fillId="0" borderId="1" xfId="0" applyNumberFormat="1" applyFont="1" applyFill="1" applyBorder="1" applyAlignment="1" applyProtection="1">
      <alignment horizontal="left" vertical="center" wrapText="1"/>
    </xf>
    <xf numFmtId="166" fontId="91" fillId="0" borderId="1" xfId="5" applyNumberFormat="1" applyFont="1" applyFill="1" applyBorder="1" applyAlignment="1" applyProtection="1">
      <alignment horizontal="right" vertical="center"/>
      <protection hidden="1"/>
    </xf>
    <xf numFmtId="166" fontId="89" fillId="0" borderId="1" xfId="5" applyNumberFormat="1" applyFont="1" applyFill="1" applyBorder="1" applyAlignment="1" applyProtection="1">
      <alignment horizontal="right" vertical="center"/>
      <protection hidden="1"/>
    </xf>
    <xf numFmtId="166" fontId="96" fillId="0" borderId="1" xfId="5" applyNumberFormat="1" applyFont="1" applyFill="1" applyBorder="1" applyAlignment="1" applyProtection="1">
      <alignment horizontal="right" vertical="center"/>
      <protection hidden="1"/>
    </xf>
    <xf numFmtId="166" fontId="99" fillId="0" borderId="1" xfId="5" applyNumberFormat="1" applyFont="1" applyFill="1" applyBorder="1" applyAlignment="1" applyProtection="1">
      <alignment horizontal="right" vertical="center"/>
      <protection hidden="1"/>
    </xf>
    <xf numFmtId="166" fontId="98" fillId="0" borderId="1" xfId="5" applyNumberFormat="1" applyFont="1" applyFill="1" applyBorder="1" applyAlignment="1" applyProtection="1">
      <alignment horizontal="right" vertical="center"/>
      <protection hidden="1"/>
    </xf>
    <xf numFmtId="166" fontId="94" fillId="0" borderId="1" xfId="5" applyNumberFormat="1" applyFont="1" applyFill="1" applyBorder="1" applyAlignment="1" applyProtection="1">
      <alignment horizontal="right" vertical="center"/>
      <protection hidden="1"/>
    </xf>
    <xf numFmtId="166" fontId="91" fillId="0" borderId="0" xfId="1" applyNumberFormat="1" applyFont="1" applyFill="1" applyBorder="1" applyAlignment="1" applyProtection="1">
      <alignment horizontal="right" vertical="center"/>
      <protection hidden="1"/>
    </xf>
    <xf numFmtId="43" fontId="91" fillId="0" borderId="1" xfId="5" applyNumberFormat="1" applyFont="1" applyFill="1" applyBorder="1" applyAlignment="1" applyProtection="1">
      <alignment horizontal="right" vertical="center"/>
      <protection hidden="1"/>
    </xf>
    <xf numFmtId="43" fontId="91" fillId="0" borderId="1" xfId="1" applyNumberFormat="1" applyFont="1" applyFill="1" applyBorder="1" applyAlignment="1" applyProtection="1">
      <alignment horizontal="right" vertical="center" wrapText="1"/>
    </xf>
    <xf numFmtId="41" fontId="91" fillId="0" borderId="39" xfId="0" applyNumberFormat="1" applyFont="1" applyFill="1" applyBorder="1" applyAlignment="1" applyProtection="1">
      <alignment horizontal="right" vertical="center" wrapText="1"/>
    </xf>
    <xf numFmtId="166" fontId="96" fillId="0" borderId="1" xfId="1" applyNumberFormat="1" applyFont="1" applyFill="1" applyBorder="1" applyProtection="1">
      <protection hidden="1"/>
    </xf>
    <xf numFmtId="0" fontId="96" fillId="0" borderId="1" xfId="0" quotePrefix="1" applyFont="1" applyFill="1" applyBorder="1" applyAlignment="1" applyProtection="1">
      <alignment horizontal="right"/>
      <protection hidden="1"/>
    </xf>
    <xf numFmtId="166" fontId="104" fillId="0" borderId="1" xfId="1" applyNumberFormat="1" applyFont="1" applyFill="1" applyBorder="1" applyAlignment="1" applyProtection="1">
      <alignment horizontal="center" vertical="center" wrapText="1"/>
      <protection locked="0"/>
    </xf>
    <xf numFmtId="2" fontId="96" fillId="0" borderId="1" xfId="0" quotePrefix="1" applyNumberFormat="1" applyFont="1" applyFill="1" applyBorder="1" applyAlignment="1" applyProtection="1">
      <alignment horizontal="right"/>
      <protection hidden="1"/>
    </xf>
    <xf numFmtId="222" fontId="96" fillId="0" borderId="1" xfId="1" applyNumberFormat="1" applyFont="1" applyFill="1" applyBorder="1" applyProtection="1">
      <protection hidden="1"/>
    </xf>
    <xf numFmtId="166" fontId="95" fillId="0" borderId="1" xfId="1" applyNumberFormat="1" applyFont="1" applyFill="1" applyBorder="1" applyAlignment="1" applyProtection="1">
      <protection hidden="1"/>
    </xf>
    <xf numFmtId="166" fontId="95" fillId="0" borderId="6" xfId="1" applyNumberFormat="1" applyFont="1" applyFill="1" applyBorder="1" applyAlignment="1" applyProtection="1">
      <protection hidden="1"/>
    </xf>
    <xf numFmtId="0" fontId="89" fillId="0" borderId="1" xfId="0" applyNumberFormat="1" applyFont="1" applyFill="1" applyBorder="1" applyAlignment="1" applyProtection="1">
      <alignment horizontal="right" vertical="center" wrapText="1"/>
    </xf>
    <xf numFmtId="166" fontId="147" fillId="0" borderId="39" xfId="1" applyNumberFormat="1" applyFont="1" applyFill="1" applyBorder="1" applyAlignment="1" applyProtection="1">
      <alignment horizontal="left" vertical="center" wrapText="1"/>
    </xf>
    <xf numFmtId="166" fontId="3" fillId="0" borderId="39" xfId="1"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right" vertical="center" wrapText="1"/>
    </xf>
    <xf numFmtId="166" fontId="3" fillId="0" borderId="1" xfId="1" applyNumberFormat="1" applyFont="1" applyFill="1" applyBorder="1" applyAlignment="1" applyProtection="1">
      <alignment horizontal="right" vertical="center" wrapText="1"/>
    </xf>
    <xf numFmtId="166" fontId="96" fillId="0" borderId="1" xfId="1" applyNumberFormat="1" applyFont="1" applyFill="1" applyBorder="1" applyAlignment="1" applyProtection="1">
      <alignment vertical="center"/>
      <protection hidden="1"/>
    </xf>
    <xf numFmtId="164" fontId="89" fillId="0" borderId="1" xfId="0" applyNumberFormat="1" applyFont="1" applyFill="1" applyBorder="1" applyAlignment="1" applyProtection="1">
      <alignment horizontal="right" vertical="center" wrapText="1"/>
    </xf>
    <xf numFmtId="0" fontId="3" fillId="0" borderId="0" xfId="9" applyNumberFormat="1" applyFont="1" applyFill="1" applyBorder="1" applyAlignment="1">
      <alignment horizontal="center" vertical="top" wrapText="1"/>
    </xf>
    <xf numFmtId="0" fontId="94" fillId="0" borderId="0" xfId="0" applyFont="1" applyFill="1" applyAlignment="1">
      <alignment horizontal="center" vertical="center"/>
    </xf>
    <xf numFmtId="0" fontId="91"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7" applyNumberFormat="1" applyFont="1" applyFill="1" applyBorder="1" applyAlignment="1" applyProtection="1">
      <alignment horizontal="center" vertical="center" wrapText="1"/>
      <protection hidden="1"/>
    </xf>
    <xf numFmtId="0" fontId="89" fillId="0" borderId="0" xfId="9" applyNumberFormat="1" applyFont="1" applyFill="1" applyBorder="1" applyAlignment="1">
      <alignment horizontal="center" vertical="center"/>
    </xf>
    <xf numFmtId="0" fontId="89" fillId="0" borderId="0" xfId="0" applyFont="1" applyFill="1" applyAlignment="1">
      <alignment vertical="center" wrapText="1"/>
    </xf>
    <xf numFmtId="3" fontId="146" fillId="0" borderId="0" xfId="0" applyNumberFormat="1" applyFont="1" applyFill="1" applyAlignment="1">
      <alignment horizontal="center" vertical="center"/>
    </xf>
    <xf numFmtId="0" fontId="3" fillId="0" borderId="0" xfId="0" applyFont="1" applyFill="1" applyAlignment="1">
      <alignment horizontal="left" vertical="center"/>
    </xf>
    <xf numFmtId="0" fontId="147" fillId="0" borderId="0" xfId="9" applyNumberFormat="1" applyFont="1" applyFill="1" applyBorder="1" applyAlignment="1">
      <alignment horizontal="left" vertical="center" wrapText="1"/>
    </xf>
    <xf numFmtId="0" fontId="147" fillId="0" borderId="0" xfId="9" applyNumberFormat="1" applyFont="1" applyFill="1" applyBorder="1" applyAlignment="1">
      <alignment horizontal="left" vertical="center"/>
    </xf>
    <xf numFmtId="0" fontId="147" fillId="0" borderId="0" xfId="0" applyFont="1" applyFill="1" applyBorder="1" applyAlignment="1">
      <alignment horizontal="left" vertical="center"/>
    </xf>
    <xf numFmtId="0" fontId="91" fillId="0" borderId="8" xfId="2"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89" fillId="0" borderId="0" xfId="0" applyFont="1" applyFill="1" applyAlignment="1">
      <alignment horizontal="left" vertical="center" wrapText="1"/>
    </xf>
    <xf numFmtId="0" fontId="89" fillId="0" borderId="0" xfId="0" applyFont="1" applyFill="1" applyAlignment="1" applyProtection="1">
      <alignment vertical="center"/>
      <protection hidden="1"/>
    </xf>
    <xf numFmtId="0" fontId="89" fillId="0" borderId="0" xfId="7" applyFont="1" applyFill="1" applyBorder="1" applyAlignment="1" applyProtection="1">
      <alignment horizontal="left" vertical="center"/>
      <protection hidden="1"/>
    </xf>
    <xf numFmtId="0" fontId="89" fillId="0" borderId="0" xfId="2" applyFont="1" applyFill="1"/>
    <xf numFmtId="0" fontId="89" fillId="0" borderId="0" xfId="9" applyNumberFormat="1" applyFont="1" applyFill="1" applyBorder="1" applyAlignment="1">
      <alignment vertical="center" wrapText="1"/>
    </xf>
    <xf numFmtId="49" fontId="89" fillId="0" borderId="1" xfId="894" applyNumberFormat="1" applyFont="1" applyFill="1" applyBorder="1" applyAlignment="1" applyProtection="1">
      <alignment horizontal="center" vertical="center" wrapText="1"/>
    </xf>
    <xf numFmtId="166" fontId="91" fillId="0" borderId="1" xfId="907" applyNumberFormat="1" applyFont="1" applyFill="1" applyBorder="1" applyAlignment="1" applyProtection="1">
      <alignment horizontal="center" vertical="center" wrapText="1"/>
    </xf>
    <xf numFmtId="166" fontId="91" fillId="0" borderId="0" xfId="907" applyNumberFormat="1" applyFont="1" applyFill="1" applyAlignment="1">
      <alignment horizontal="center" wrapText="1"/>
    </xf>
    <xf numFmtId="0" fontId="91" fillId="0" borderId="0" xfId="908" applyFont="1" applyFill="1" applyAlignment="1">
      <alignment horizontal="center" wrapText="1"/>
    </xf>
    <xf numFmtId="166" fontId="89" fillId="0" borderId="0" xfId="907" applyNumberFormat="1" applyFont="1" applyFill="1" applyAlignment="1">
      <alignment horizontal="center" wrapText="1"/>
    </xf>
    <xf numFmtId="0" fontId="89" fillId="0" borderId="0" xfId="908" applyFont="1" applyFill="1" applyAlignment="1">
      <alignment horizontal="center" wrapText="1"/>
    </xf>
    <xf numFmtId="166" fontId="91" fillId="0" borderId="0" xfId="907" applyNumberFormat="1" applyFont="1" applyFill="1" applyAlignment="1">
      <alignment horizontal="center" vertical="center" wrapText="1"/>
    </xf>
    <xf numFmtId="0" fontId="91" fillId="0" borderId="0" xfId="908" applyFont="1" applyFill="1" applyAlignment="1">
      <alignment horizontal="center" vertical="center" wrapText="1"/>
    </xf>
    <xf numFmtId="166" fontId="94" fillId="0" borderId="0" xfId="907" applyNumberFormat="1" applyFont="1" applyFill="1" applyAlignment="1">
      <alignment horizontal="center" vertical="center"/>
    </xf>
    <xf numFmtId="0" fontId="94" fillId="0" borderId="0" xfId="908" applyFont="1" applyFill="1" applyAlignment="1">
      <alignment horizontal="center" vertical="center"/>
    </xf>
    <xf numFmtId="3" fontId="91" fillId="0" borderId="0" xfId="893" applyNumberFormat="1" applyFont="1" applyFill="1" applyAlignment="1">
      <alignment horizontal="left" vertical="center" wrapText="1"/>
    </xf>
    <xf numFmtId="166" fontId="89" fillId="0" borderId="0" xfId="907" applyNumberFormat="1" applyFont="1" applyFill="1" applyAlignment="1">
      <alignment horizontal="left" vertical="center" wrapText="1"/>
    </xf>
    <xf numFmtId="3" fontId="89" fillId="0" borderId="0" xfId="893" applyNumberFormat="1" applyFont="1" applyFill="1" applyAlignment="1">
      <alignment horizontal="left" vertical="center" wrapText="1"/>
    </xf>
    <xf numFmtId="166" fontId="89" fillId="0" borderId="0" xfId="907" applyNumberFormat="1" applyFont="1" applyFill="1" applyAlignment="1">
      <alignment horizontal="left" wrapText="1"/>
    </xf>
    <xf numFmtId="0" fontId="89" fillId="0" borderId="0" xfId="908" applyFont="1" applyFill="1" applyAlignment="1"/>
    <xf numFmtId="0" fontId="89" fillId="0" borderId="0" xfId="908" applyFont="1" applyFill="1" applyAlignment="1">
      <alignment horizontal="right" vertical="center"/>
    </xf>
    <xf numFmtId="166" fontId="89" fillId="0" borderId="0" xfId="907" applyNumberFormat="1" applyFont="1" applyFill="1" applyAlignment="1">
      <alignment horizontal="right"/>
    </xf>
    <xf numFmtId="0" fontId="89" fillId="0" borderId="0" xfId="908" applyFont="1" applyFill="1" applyAlignment="1">
      <alignment horizontal="right"/>
    </xf>
    <xf numFmtId="0" fontId="144" fillId="0" borderId="0" xfId="894" applyFont="1" applyFill="1" applyBorder="1" applyAlignment="1">
      <alignment vertical="center"/>
    </xf>
    <xf numFmtId="0" fontId="151" fillId="0" borderId="0" xfId="894" applyFont="1" applyFill="1"/>
    <xf numFmtId="0" fontId="144" fillId="0" borderId="2" xfId="894" applyFont="1" applyFill="1" applyBorder="1" applyAlignment="1"/>
    <xf numFmtId="0" fontId="89" fillId="0" borderId="0" xfId="894" applyFont="1" applyFill="1"/>
    <xf numFmtId="0" fontId="91" fillId="0" borderId="1" xfId="894" applyFont="1" applyFill="1" applyBorder="1" applyAlignment="1">
      <alignment horizontal="center" vertical="center" wrapText="1"/>
    </xf>
    <xf numFmtId="0" fontId="89" fillId="0" borderId="1" xfId="894" applyFont="1" applyFill="1" applyBorder="1"/>
    <xf numFmtId="0" fontId="89" fillId="0" borderId="1" xfId="894" applyFont="1" applyFill="1" applyBorder="1" applyAlignment="1">
      <alignment vertical="center" wrapText="1"/>
    </xf>
    <xf numFmtId="0" fontId="89" fillId="0" borderId="1" xfId="894" applyFont="1" applyFill="1" applyBorder="1" applyAlignment="1" applyProtection="1">
      <alignment horizontal="center" vertical="center" wrapText="1"/>
    </xf>
    <xf numFmtId="0" fontId="94" fillId="0" borderId="3" xfId="894" applyFont="1" applyFill="1" applyBorder="1" applyAlignment="1"/>
    <xf numFmtId="0" fontId="89" fillId="0" borderId="0" xfId="894" applyFont="1" applyFill="1" applyAlignment="1">
      <alignment horizontal="center"/>
    </xf>
    <xf numFmtId="0" fontId="91" fillId="0" borderId="0" xfId="908" applyFont="1" applyFill="1" applyBorder="1" applyAlignment="1">
      <alignment vertical="center"/>
    </xf>
    <xf numFmtId="0" fontId="94" fillId="0" borderId="0" xfId="908" applyFont="1" applyFill="1" applyBorder="1" applyAlignment="1">
      <alignment horizontal="right" vertical="center"/>
    </xf>
    <xf numFmtId="166" fontId="91" fillId="0" borderId="0" xfId="907" applyNumberFormat="1" applyFont="1" applyFill="1" applyBorder="1" applyAlignment="1">
      <alignment horizontal="left" vertical="center"/>
    </xf>
    <xf numFmtId="0" fontId="91" fillId="0" borderId="0" xfId="908" applyFont="1" applyFill="1" applyBorder="1" applyAlignment="1">
      <alignment horizontal="left" vertical="center"/>
    </xf>
    <xf numFmtId="166" fontId="91" fillId="0" borderId="0" xfId="907" applyNumberFormat="1" applyFont="1" applyFill="1" applyBorder="1" applyAlignment="1" applyProtection="1">
      <alignment horizontal="center" vertical="center" wrapText="1"/>
    </xf>
    <xf numFmtId="0" fontId="91" fillId="0" borderId="0" xfId="2" applyNumberFormat="1" applyFont="1" applyFill="1" applyBorder="1" applyAlignment="1" applyProtection="1">
      <alignment horizontal="center" vertical="center" wrapText="1"/>
    </xf>
    <xf numFmtId="0" fontId="91" fillId="0" borderId="1" xfId="908" applyNumberFormat="1" applyFont="1" applyFill="1" applyBorder="1" applyAlignment="1" applyProtection="1">
      <alignment horizontal="center" vertical="center" wrapText="1"/>
    </xf>
    <xf numFmtId="0" fontId="91" fillId="0" borderId="1" xfId="908" applyNumberFormat="1" applyFont="1" applyFill="1" applyBorder="1" applyAlignment="1" applyProtection="1">
      <alignment horizontal="left" vertical="center" wrapText="1"/>
    </xf>
    <xf numFmtId="0" fontId="91" fillId="0" borderId="4" xfId="908" applyNumberFormat="1" applyFont="1" applyFill="1" applyBorder="1" applyAlignment="1" applyProtection="1">
      <alignment horizontal="left" vertical="center" wrapText="1"/>
    </xf>
    <xf numFmtId="3" fontId="91" fillId="0" borderId="4" xfId="908" applyNumberFormat="1" applyFont="1" applyFill="1" applyBorder="1" applyAlignment="1" applyProtection="1">
      <alignment horizontal="center" vertical="center" wrapText="1"/>
    </xf>
    <xf numFmtId="10" fontId="91" fillId="0" borderId="1" xfId="908" applyNumberFormat="1" applyFont="1" applyFill="1" applyBorder="1" applyAlignment="1" applyProtection="1">
      <alignment horizontal="right" vertical="center" wrapText="1"/>
    </xf>
    <xf numFmtId="0" fontId="91" fillId="0" borderId="0" xfId="908" applyNumberFormat="1" applyFont="1" applyFill="1" applyBorder="1" applyAlignment="1" applyProtection="1">
      <alignment horizontal="left" vertical="center" wrapText="1"/>
    </xf>
    <xf numFmtId="0" fontId="89" fillId="0" borderId="0" xfId="908" applyFont="1" applyFill="1" applyBorder="1"/>
    <xf numFmtId="0" fontId="89" fillId="0" borderId="1" xfId="908" applyNumberFormat="1" applyFont="1" applyFill="1" applyBorder="1" applyAlignment="1" applyProtection="1">
      <alignment horizontal="left" vertical="center" wrapText="1"/>
    </xf>
    <xf numFmtId="0" fontId="91" fillId="0" borderId="1" xfId="908" applyNumberFormat="1" applyFont="1" applyFill="1" applyBorder="1" applyAlignment="1" applyProtection="1">
      <alignment horizontal="right" vertical="center" wrapText="1"/>
    </xf>
    <xf numFmtId="0" fontId="91" fillId="0" borderId="4" xfId="908" applyNumberFormat="1" applyFont="1" applyFill="1" applyBorder="1" applyAlignment="1" applyProtection="1">
      <alignment horizontal="right" vertical="center" wrapText="1"/>
    </xf>
    <xf numFmtId="166" fontId="91" fillId="0" borderId="4" xfId="908" applyNumberFormat="1" applyFont="1" applyFill="1" applyBorder="1" applyAlignment="1" applyProtection="1">
      <alignment horizontal="right" vertical="center" wrapText="1"/>
    </xf>
    <xf numFmtId="3" fontId="91" fillId="0" borderId="4" xfId="908" applyNumberFormat="1" applyFont="1" applyFill="1" applyBorder="1" applyAlignment="1" applyProtection="1">
      <alignment horizontal="right" vertical="center" wrapText="1"/>
    </xf>
    <xf numFmtId="10" fontId="91" fillId="0" borderId="1" xfId="907" applyNumberFormat="1" applyFont="1" applyFill="1" applyBorder="1" applyAlignment="1" applyProtection="1">
      <alignment horizontal="right" vertical="center" wrapText="1"/>
      <protection locked="0"/>
    </xf>
    <xf numFmtId="0" fontId="151" fillId="0" borderId="0" xfId="908" applyFont="1" applyFill="1" applyAlignment="1">
      <alignment horizontal="right"/>
    </xf>
    <xf numFmtId="166" fontId="91" fillId="0" borderId="1" xfId="907" applyNumberFormat="1" applyFont="1" applyFill="1" applyBorder="1" applyAlignment="1" applyProtection="1">
      <alignment horizontal="right" vertical="center" wrapText="1"/>
    </xf>
    <xf numFmtId="166" fontId="91" fillId="0" borderId="4" xfId="907" applyNumberFormat="1" applyFont="1" applyFill="1" applyBorder="1" applyAlignment="1" applyProtection="1">
      <alignment horizontal="right" vertical="center" wrapText="1"/>
    </xf>
    <xf numFmtId="166" fontId="89" fillId="0" borderId="1" xfId="907" applyNumberFormat="1" applyFont="1" applyFill="1" applyBorder="1" applyAlignment="1" applyProtection="1">
      <alignment horizontal="right" vertical="center" wrapText="1"/>
      <protection locked="0"/>
    </xf>
    <xf numFmtId="166" fontId="89" fillId="0" borderId="4" xfId="907" applyNumberFormat="1" applyFont="1" applyFill="1" applyBorder="1" applyAlignment="1" applyProtection="1">
      <alignment horizontal="right" vertical="center" wrapText="1"/>
      <protection locked="0"/>
    </xf>
    <xf numFmtId="166" fontId="89" fillId="0" borderId="4" xfId="908" applyNumberFormat="1" applyFont="1" applyFill="1" applyBorder="1" applyAlignment="1" applyProtection="1">
      <alignment horizontal="right" vertical="center" wrapText="1"/>
    </xf>
    <xf numFmtId="10" fontId="89" fillId="0" borderId="1" xfId="907" applyNumberFormat="1" applyFont="1" applyFill="1" applyBorder="1" applyAlignment="1" applyProtection="1">
      <alignment horizontal="right" vertical="center" wrapText="1"/>
      <protection locked="0"/>
    </xf>
    <xf numFmtId="10" fontId="91" fillId="0" borderId="1" xfId="909" applyNumberFormat="1" applyFont="1" applyFill="1" applyBorder="1" applyAlignment="1" applyProtection="1">
      <alignment horizontal="right" vertical="center" wrapText="1"/>
      <protection locked="0"/>
    </xf>
    <xf numFmtId="0" fontId="191" fillId="0" borderId="0" xfId="908" applyFont="1" applyFill="1"/>
    <xf numFmtId="0" fontId="89" fillId="0" borderId="1" xfId="908" applyNumberFormat="1" applyFont="1" applyFill="1" applyBorder="1" applyAlignment="1" applyProtection="1">
      <alignment horizontal="right" vertical="center" wrapText="1"/>
    </xf>
    <xf numFmtId="0" fontId="89" fillId="0" borderId="4" xfId="908" applyNumberFormat="1" applyFont="1" applyFill="1" applyBorder="1" applyAlignment="1" applyProtection="1">
      <alignment horizontal="right" vertical="center" wrapText="1"/>
    </xf>
    <xf numFmtId="166" fontId="89" fillId="0" borderId="4" xfId="907" applyNumberFormat="1" applyFont="1" applyFill="1" applyBorder="1" applyAlignment="1" applyProtection="1">
      <alignment horizontal="right" vertical="center" wrapText="1"/>
    </xf>
    <xf numFmtId="10" fontId="89" fillId="0" borderId="1" xfId="909" applyNumberFormat="1" applyFont="1" applyFill="1" applyBorder="1" applyAlignment="1" applyProtection="1">
      <alignment horizontal="right" vertical="center" wrapText="1"/>
      <protection locked="0"/>
    </xf>
    <xf numFmtId="166" fontId="151" fillId="0" borderId="0" xfId="908" applyNumberFormat="1" applyFont="1" applyFill="1"/>
    <xf numFmtId="0" fontId="91" fillId="0" borderId="4" xfId="2" applyNumberFormat="1" applyFont="1" applyFill="1" applyBorder="1" applyAlignment="1" applyProtection="1">
      <alignment horizontal="right" vertical="center" wrapText="1"/>
    </xf>
    <xf numFmtId="3" fontId="91" fillId="0" borderId="4" xfId="2" applyNumberFormat="1" applyFont="1" applyFill="1" applyBorder="1" applyAlignment="1" applyProtection="1">
      <alignment horizontal="right" vertical="center" wrapText="1"/>
    </xf>
    <xf numFmtId="166" fontId="91" fillId="0" borderId="0" xfId="907" applyNumberFormat="1" applyFont="1" applyFill="1" applyBorder="1" applyAlignment="1" applyProtection="1">
      <alignment horizontal="left" vertical="center" wrapText="1"/>
    </xf>
    <xf numFmtId="0" fontId="91" fillId="0" borderId="0" xfId="2" applyNumberFormat="1" applyFont="1" applyFill="1" applyBorder="1" applyAlignment="1" applyProtection="1">
      <alignment horizontal="left" vertical="center" wrapText="1"/>
    </xf>
    <xf numFmtId="166" fontId="89" fillId="0" borderId="0" xfId="907" applyNumberFormat="1" applyFont="1" applyFill="1"/>
    <xf numFmtId="0" fontId="91" fillId="0" borderId="0" xfId="908" applyFont="1" applyFill="1" applyAlignment="1"/>
    <xf numFmtId="166" fontId="91" fillId="0" borderId="0" xfId="751" applyNumberFormat="1" applyFont="1" applyFill="1" applyAlignment="1" applyProtection="1">
      <alignment horizontal="right"/>
      <protection locked="0"/>
    </xf>
    <xf numFmtId="166" fontId="94" fillId="0" borderId="0" xfId="751" applyNumberFormat="1" applyFont="1" applyFill="1" applyAlignment="1" applyProtection="1">
      <alignment horizontal="right"/>
      <protection locked="0"/>
    </xf>
    <xf numFmtId="0" fontId="91" fillId="0" borderId="0" xfId="908" applyFont="1" applyFill="1" applyAlignment="1">
      <alignment horizontal="left"/>
    </xf>
    <xf numFmtId="0" fontId="91" fillId="0" borderId="0" xfId="908" applyFont="1" applyFill="1" applyAlignment="1">
      <alignment horizontal="right"/>
    </xf>
    <xf numFmtId="0" fontId="91" fillId="0" borderId="2" xfId="908" applyFont="1" applyFill="1" applyBorder="1" applyAlignment="1">
      <alignment horizontal="left"/>
    </xf>
    <xf numFmtId="0" fontId="89" fillId="0" borderId="2" xfId="908" applyFont="1" applyFill="1" applyBorder="1" applyAlignment="1"/>
    <xf numFmtId="0" fontId="91" fillId="0" borderId="2" xfId="908" applyFont="1" applyFill="1" applyBorder="1" applyAlignment="1">
      <alignment horizontal="right"/>
    </xf>
    <xf numFmtId="0" fontId="89" fillId="0" borderId="2" xfId="908" applyFont="1" applyFill="1" applyBorder="1" applyAlignment="1">
      <alignment horizontal="right" vertical="center"/>
    </xf>
    <xf numFmtId="0" fontId="91" fillId="0" borderId="0" xfId="0" applyFont="1" applyFill="1" applyBorder="1"/>
    <xf numFmtId="166" fontId="89" fillId="0" borderId="0" xfId="751" applyNumberFormat="1" applyFont="1" applyFill="1" applyBorder="1" applyAlignment="1" applyProtection="1">
      <alignment horizontal="left"/>
      <protection locked="0"/>
    </xf>
    <xf numFmtId="166" fontId="91" fillId="0" borderId="0" xfId="751" applyNumberFormat="1" applyFont="1" applyFill="1" applyBorder="1" applyAlignment="1" applyProtection="1">
      <alignment horizontal="right"/>
      <protection locked="0"/>
    </xf>
    <xf numFmtId="166" fontId="91" fillId="0" borderId="0" xfId="751" applyNumberFormat="1" applyFont="1" applyFill="1" applyBorder="1" applyAlignment="1" applyProtection="1">
      <alignment horizontal="left"/>
      <protection locked="0"/>
    </xf>
    <xf numFmtId="0" fontId="151" fillId="0" borderId="0" xfId="8" applyFont="1" applyFill="1"/>
    <xf numFmtId="49" fontId="89" fillId="0" borderId="1" xfId="8" applyNumberFormat="1" applyFont="1" applyFill="1" applyBorder="1" applyAlignment="1" applyProtection="1">
      <alignment horizontal="center" vertical="center" wrapText="1"/>
    </xf>
    <xf numFmtId="49" fontId="89" fillId="0" borderId="1" xfId="8" applyNumberFormat="1" applyFont="1" applyFill="1" applyBorder="1" applyAlignment="1" applyProtection="1">
      <alignment horizontal="left" vertical="center" wrapText="1"/>
    </xf>
    <xf numFmtId="10" fontId="89" fillId="0" borderId="1" xfId="8" applyNumberFormat="1" applyFont="1" applyFill="1" applyBorder="1" applyAlignment="1" applyProtection="1">
      <alignment horizontal="left" vertical="center" wrapText="1"/>
    </xf>
    <xf numFmtId="14" fontId="91" fillId="0" borderId="1" xfId="8" applyNumberFormat="1" applyFont="1" applyFill="1" applyBorder="1" applyAlignment="1" applyProtection="1">
      <alignment horizontal="left" vertical="center" wrapText="1"/>
    </xf>
    <xf numFmtId="10" fontId="91" fillId="0" borderId="1" xfId="8" applyNumberFormat="1" applyFont="1" applyFill="1" applyBorder="1" applyAlignment="1" applyProtection="1">
      <alignment horizontal="left" vertical="center" wrapText="1"/>
    </xf>
    <xf numFmtId="0" fontId="147" fillId="0" borderId="2" xfId="8" applyFont="1" applyFill="1" applyBorder="1" applyAlignment="1"/>
    <xf numFmtId="0" fontId="91" fillId="0" borderId="0" xfId="578" applyFont="1" applyFill="1"/>
    <xf numFmtId="0" fontId="89" fillId="0" borderId="0" xfId="8" applyFont="1" applyFill="1"/>
    <xf numFmtId="0" fontId="91" fillId="0" borderId="1" xfId="8" applyFont="1" applyFill="1" applyBorder="1" applyAlignment="1">
      <alignment horizontal="center" vertical="center" wrapText="1"/>
    </xf>
    <xf numFmtId="0" fontId="89" fillId="0" borderId="1" xfId="8" applyFont="1" applyFill="1" applyBorder="1"/>
    <xf numFmtId="0" fontId="89" fillId="0" borderId="1" xfId="8" applyFont="1" applyFill="1" applyBorder="1" applyAlignment="1">
      <alignment vertical="center" wrapText="1"/>
    </xf>
    <xf numFmtId="41" fontId="89" fillId="0" borderId="1" xfId="8" applyNumberFormat="1" applyFont="1" applyFill="1" applyBorder="1" applyAlignment="1">
      <alignment vertical="center" wrapText="1"/>
    </xf>
    <xf numFmtId="10" fontId="89" fillId="0" borderId="1" xfId="8" applyNumberFormat="1" applyFont="1" applyFill="1" applyBorder="1"/>
    <xf numFmtId="0" fontId="89" fillId="0" borderId="1" xfId="8" applyFont="1" applyFill="1" applyBorder="1" applyAlignment="1" applyProtection="1">
      <alignment horizontal="center" vertical="center" wrapText="1"/>
    </xf>
    <xf numFmtId="0" fontId="89" fillId="0" borderId="1" xfId="8" applyFont="1" applyFill="1" applyBorder="1" applyAlignment="1" applyProtection="1">
      <alignment horizontal="right" vertical="center" wrapText="1"/>
    </xf>
    <xf numFmtId="0" fontId="89" fillId="0" borderId="0" xfId="8" applyFont="1" applyFill="1" applyAlignment="1">
      <alignment horizontal="center"/>
    </xf>
    <xf numFmtId="0" fontId="91" fillId="0" borderId="0" xfId="0" applyFont="1" applyFill="1"/>
    <xf numFmtId="166" fontId="89" fillId="0" borderId="0" xfId="751" applyNumberFormat="1" applyFont="1" applyFill="1" applyProtection="1">
      <protection locked="0"/>
    </xf>
    <xf numFmtId="166" fontId="91" fillId="0" borderId="0" xfId="751" applyNumberFormat="1" applyFont="1" applyFill="1" applyAlignment="1" applyProtection="1">
      <alignment horizontal="left"/>
      <protection locked="0"/>
    </xf>
    <xf numFmtId="0" fontId="94" fillId="0" borderId="0" xfId="0" applyFont="1" applyFill="1"/>
    <xf numFmtId="166" fontId="94" fillId="0" borderId="0" xfId="751" applyNumberFormat="1" applyFont="1" applyFill="1" applyAlignment="1" applyProtection="1">
      <alignment horizontal="left"/>
      <protection locked="0"/>
    </xf>
    <xf numFmtId="166" fontId="89" fillId="0" borderId="0" xfId="751" applyNumberFormat="1" applyFont="1" applyFill="1" applyAlignment="1" applyProtection="1">
      <alignment horizontal="right"/>
      <protection locked="0"/>
    </xf>
    <xf numFmtId="0" fontId="89" fillId="0" borderId="2" xfId="0" applyFont="1" applyFill="1" applyBorder="1"/>
    <xf numFmtId="166" fontId="89" fillId="0" borderId="2" xfId="751" applyNumberFormat="1" applyFont="1" applyFill="1" applyBorder="1" applyProtection="1">
      <protection locked="0"/>
    </xf>
    <xf numFmtId="0" fontId="151" fillId="0" borderId="0" xfId="8" applyFont="1" applyFill="1" applyBorder="1"/>
    <xf numFmtId="0" fontId="151" fillId="0" borderId="2" xfId="8" applyFont="1" applyFill="1" applyBorder="1"/>
    <xf numFmtId="166" fontId="89" fillId="0" borderId="2" xfId="751" applyNumberFormat="1" applyFont="1" applyFill="1" applyBorder="1" applyAlignment="1" applyProtection="1">
      <alignment horizontal="right"/>
      <protection locked="0"/>
    </xf>
    <xf numFmtId="166" fontId="91" fillId="0" borderId="0" xfId="751" applyNumberFormat="1" applyFont="1" applyFill="1" applyBorder="1" applyProtection="1">
      <protection locked="0"/>
    </xf>
    <xf numFmtId="166" fontId="89" fillId="0" borderId="0" xfId="751" applyNumberFormat="1" applyFont="1" applyFill="1" applyBorder="1" applyProtection="1">
      <protection locked="0"/>
    </xf>
    <xf numFmtId="0" fontId="151" fillId="0" borderId="0" xfId="8" applyFont="1" applyFill="1" applyAlignment="1">
      <alignment horizontal="center"/>
    </xf>
    <xf numFmtId="0" fontId="147" fillId="0" borderId="0" xfId="11" applyFont="1" applyFill="1" applyAlignment="1">
      <alignment horizontal="center" vertical="center"/>
    </xf>
    <xf numFmtId="0" fontId="147" fillId="0" borderId="0" xfId="11" applyFont="1" applyFill="1" applyAlignment="1">
      <alignment horizontal="center" vertical="center" wrapText="1"/>
    </xf>
    <xf numFmtId="3" fontId="147" fillId="0" borderId="1" xfId="0" applyNumberFormat="1" applyFont="1" applyFill="1" applyBorder="1" applyAlignment="1" applyProtection="1">
      <alignment horizontal="right" vertical="center" wrapText="1"/>
    </xf>
    <xf numFmtId="10" fontId="147" fillId="0" borderId="1" xfId="0" applyNumberFormat="1" applyFont="1" applyFill="1" applyBorder="1" applyAlignment="1" applyProtection="1">
      <alignment horizontal="right" vertical="center" wrapText="1"/>
    </xf>
    <xf numFmtId="0" fontId="3" fillId="0" borderId="1" xfId="752" applyNumberFormat="1" applyFont="1" applyFill="1" applyBorder="1" applyAlignment="1" applyProtection="1">
      <alignment horizontal="left" vertical="top" wrapText="1"/>
    </xf>
    <xf numFmtId="166" fontId="3" fillId="0" borderId="1" xfId="1" applyNumberFormat="1" applyFont="1" applyFill="1" applyBorder="1" applyAlignment="1" applyProtection="1">
      <alignment horizontal="center" vertical="center" wrapText="1"/>
      <protection locked="0"/>
    </xf>
    <xf numFmtId="10" fontId="3" fillId="0" borderId="1" xfId="4" applyNumberFormat="1" applyFont="1" applyFill="1" applyBorder="1" applyAlignment="1" applyProtection="1">
      <alignment horizontal="right" vertical="center" wrapText="1"/>
      <protection locked="0"/>
    </xf>
    <xf numFmtId="0" fontId="149" fillId="0" borderId="0" xfId="0" applyFont="1" applyFill="1"/>
    <xf numFmtId="10" fontId="147" fillId="0" borderId="1" xfId="4" applyNumberFormat="1" applyFont="1" applyFill="1" applyBorder="1" applyAlignment="1" applyProtection="1">
      <alignment horizontal="right" vertical="center" wrapText="1"/>
      <protection locked="0"/>
    </xf>
    <xf numFmtId="0" fontId="147" fillId="0" borderId="1" xfId="0" applyNumberFormat="1" applyFont="1" applyFill="1" applyBorder="1" applyAlignment="1" applyProtection="1">
      <alignment horizontal="right" vertical="center" wrapText="1"/>
    </xf>
    <xf numFmtId="166" fontId="147" fillId="0" borderId="1" xfId="1" applyNumberFormat="1" applyFont="1" applyFill="1" applyBorder="1" applyAlignment="1" applyProtection="1">
      <alignment horizontal="right" vertical="center" wrapText="1"/>
    </xf>
    <xf numFmtId="0" fontId="149" fillId="0" borderId="0" xfId="0" applyFont="1" applyFill="1" applyAlignment="1">
      <alignment horizontal="right"/>
    </xf>
    <xf numFmtId="166" fontId="3" fillId="0" borderId="1" xfId="1" applyNumberFormat="1" applyFont="1" applyFill="1" applyBorder="1" applyAlignment="1" applyProtection="1">
      <alignment vertical="center"/>
      <protection hidden="1"/>
    </xf>
    <xf numFmtId="0" fontId="192" fillId="0" borderId="0" xfId="0" applyFont="1" applyFill="1"/>
    <xf numFmtId="166" fontId="149" fillId="0" borderId="1" xfId="1" applyNumberFormat="1" applyFont="1" applyFill="1" applyBorder="1" applyProtection="1">
      <protection hidden="1"/>
    </xf>
    <xf numFmtId="222" fontId="149" fillId="0" borderId="1" xfId="1" applyNumberFormat="1" applyFont="1" applyFill="1" applyBorder="1" applyProtection="1">
      <protection hidden="1"/>
    </xf>
    <xf numFmtId="166" fontId="147" fillId="0" borderId="1" xfId="1" applyNumberFormat="1" applyFont="1" applyFill="1" applyBorder="1" applyAlignment="1" applyProtection="1">
      <alignment vertical="center"/>
      <protection hidden="1"/>
    </xf>
    <xf numFmtId="166" fontId="147" fillId="0" borderId="1" xfId="0" applyNumberFormat="1" applyFont="1" applyFill="1" applyBorder="1" applyAlignment="1" applyProtection="1">
      <alignment horizontal="right" vertical="center" wrapText="1"/>
    </xf>
    <xf numFmtId="221" fontId="149" fillId="0" borderId="0" xfId="0" applyNumberFormat="1" applyFont="1" applyFill="1" applyAlignment="1">
      <alignment vertical="center"/>
    </xf>
    <xf numFmtId="0" fontId="3" fillId="0" borderId="0" xfId="0" applyFont="1" applyFill="1"/>
    <xf numFmtId="0" fontId="3" fillId="0" borderId="0" xfId="0" applyFont="1" applyFill="1" applyAlignment="1">
      <alignment horizontal="right"/>
    </xf>
    <xf numFmtId="0" fontId="3" fillId="0" borderId="1" xfId="0" applyFont="1" applyFill="1" applyBorder="1" applyAlignment="1">
      <alignment vertical="center" wrapText="1"/>
    </xf>
    <xf numFmtId="0" fontId="151" fillId="0" borderId="0" xfId="0" applyFont="1" applyFill="1" applyAlignment="1">
      <alignment vertical="center"/>
    </xf>
    <xf numFmtId="0" fontId="3" fillId="0" borderId="1" xfId="0" applyFont="1" applyFill="1" applyBorder="1" applyAlignment="1">
      <alignment horizontal="center" vertical="center" wrapText="1"/>
    </xf>
    <xf numFmtId="49" fontId="89" fillId="0" borderId="1" xfId="0" applyNumberFormat="1" applyFont="1" applyFill="1" applyBorder="1" applyAlignment="1" applyProtection="1">
      <alignment horizontal="left" vertical="center" wrapText="1"/>
    </xf>
    <xf numFmtId="0" fontId="91" fillId="0" borderId="0" xfId="0" applyFont="1" applyFill="1" applyBorder="1" applyAlignment="1">
      <alignment horizontal="center" vertical="center" wrapText="1"/>
    </xf>
    <xf numFmtId="166" fontId="89" fillId="0" borderId="0" xfId="1" applyNumberFormat="1" applyFont="1" applyFill="1" applyBorder="1"/>
    <xf numFmtId="0" fontId="94" fillId="0" borderId="0" xfId="0" applyFont="1" applyFill="1" applyBorder="1" applyAlignment="1">
      <alignment horizontal="left"/>
    </xf>
    <xf numFmtId="0" fontId="91" fillId="0" borderId="0" xfId="0" applyFont="1" applyFill="1" applyBorder="1" applyAlignment="1">
      <alignment horizontal="left" vertical="center"/>
    </xf>
    <xf numFmtId="0" fontId="91" fillId="0" borderId="0" xfId="0" applyFont="1" applyFill="1" applyBorder="1" applyAlignment="1">
      <alignment horizontal="left" vertical="center" wrapText="1"/>
    </xf>
    <xf numFmtId="0" fontId="94" fillId="0" borderId="0" xfId="0" applyFont="1" applyFill="1" applyBorder="1" applyAlignment="1">
      <alignment horizontal="right" vertical="center" wrapText="1"/>
    </xf>
    <xf numFmtId="49" fontId="91" fillId="0" borderId="1" xfId="0" applyNumberFormat="1" applyFont="1" applyFill="1" applyBorder="1" applyAlignment="1" applyProtection="1">
      <alignment horizontal="left" vertical="center" wrapText="1"/>
    </xf>
    <xf numFmtId="10" fontId="89" fillId="0" borderId="1" xfId="1" applyNumberFormat="1" applyFont="1" applyFill="1" applyBorder="1" applyAlignment="1" applyProtection="1">
      <alignment horizontal="right" vertical="center" wrapText="1"/>
    </xf>
    <xf numFmtId="3" fontId="89" fillId="0" borderId="1" xfId="1" applyNumberFormat="1" applyFont="1" applyFill="1" applyBorder="1" applyAlignment="1" applyProtection="1">
      <alignment horizontal="right" vertical="center" wrapText="1"/>
    </xf>
    <xf numFmtId="0" fontId="89" fillId="0" borderId="8" xfId="0" applyFont="1" applyFill="1" applyBorder="1" applyAlignment="1">
      <alignment horizontal="center" vertical="center"/>
    </xf>
    <xf numFmtId="49" fontId="89" fillId="0" borderId="8" xfId="0" applyNumberFormat="1" applyFont="1" applyFill="1" applyBorder="1" applyAlignment="1" applyProtection="1">
      <alignment horizontal="left" vertical="center" wrapText="1"/>
    </xf>
    <xf numFmtId="43" fontId="89" fillId="0" borderId="8" xfId="1" applyFont="1" applyFill="1" applyBorder="1" applyAlignment="1" applyProtection="1">
      <alignment horizontal="right" vertical="center" wrapText="1"/>
    </xf>
    <xf numFmtId="3" fontId="89" fillId="0" borderId="8" xfId="1" applyNumberFormat="1" applyFont="1" applyFill="1" applyBorder="1" applyAlignment="1" applyProtection="1">
      <alignment horizontal="right" vertical="center" wrapText="1"/>
    </xf>
    <xf numFmtId="43" fontId="89" fillId="0" borderId="1" xfId="1" applyFont="1" applyFill="1" applyBorder="1" applyAlignment="1" applyProtection="1">
      <alignment horizontal="right" vertical="center" wrapText="1"/>
    </xf>
    <xf numFmtId="43" fontId="89" fillId="0" borderId="1" xfId="1" applyNumberFormat="1" applyFont="1" applyFill="1" applyBorder="1" applyAlignment="1" applyProtection="1">
      <alignment horizontal="left" vertical="center" wrapText="1"/>
    </xf>
    <xf numFmtId="3" fontId="89" fillId="0" borderId="0" xfId="0" applyNumberFormat="1" applyFont="1" applyFill="1" applyAlignment="1">
      <alignment vertical="center"/>
    </xf>
    <xf numFmtId="0" fontId="91" fillId="0" borderId="0" xfId="9" applyNumberFormat="1" applyFont="1" applyFill="1" applyBorder="1" applyAlignment="1">
      <alignment horizontal="center" vertical="center" wrapText="1"/>
    </xf>
    <xf numFmtId="0" fontId="89"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0" xfId="8" applyNumberFormat="1" applyFont="1" applyFill="1" applyAlignment="1">
      <alignment horizontal="left" vertical="center" wrapText="1"/>
    </xf>
    <xf numFmtId="3" fontId="89" fillId="0" borderId="0" xfId="8" applyNumberFormat="1" applyFont="1" applyFill="1" applyAlignment="1">
      <alignment horizontal="left"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2" applyFont="1" applyFill="1" applyAlignment="1">
      <alignment horizontal="center" vertical="top" wrapText="1"/>
    </xf>
    <xf numFmtId="0" fontId="91" fillId="0" borderId="0" xfId="0" applyFont="1" applyFill="1" applyAlignment="1">
      <alignment horizontal="center" vertical="center" wrapText="1"/>
    </xf>
    <xf numFmtId="0" fontId="94" fillId="0" borderId="0" xfId="0" applyFont="1" applyFill="1" applyAlignment="1">
      <alignment horizontal="center" vertical="center" wrapText="1"/>
    </xf>
    <xf numFmtId="0" fontId="94" fillId="0" borderId="0" xfId="0" applyFont="1" applyFill="1" applyAlignment="1">
      <alignment horizontal="center" vertical="center"/>
    </xf>
    <xf numFmtId="0" fontId="89" fillId="0" borderId="0" xfId="9" applyNumberFormat="1" applyFont="1" applyFill="1" applyBorder="1" applyAlignment="1">
      <alignment horizontal="center" vertical="center"/>
    </xf>
    <xf numFmtId="3" fontId="92" fillId="0" borderId="0" xfId="8" applyNumberFormat="1" applyFont="1" applyFill="1" applyAlignment="1">
      <alignment horizontal="left" vertical="top" wrapText="1"/>
    </xf>
    <xf numFmtId="0" fontId="89" fillId="0" borderId="0" xfId="9" applyNumberFormat="1" applyFont="1" applyFill="1" applyBorder="1" applyAlignment="1">
      <alignment horizontal="center" vertical="top" wrapText="1"/>
    </xf>
    <xf numFmtId="0" fontId="91" fillId="0" borderId="0" xfId="9" applyNumberFormat="1" applyFont="1" applyFill="1" applyBorder="1" applyAlignment="1">
      <alignment horizontal="center" vertical="top" wrapText="1"/>
    </xf>
    <xf numFmtId="0" fontId="92" fillId="0" borderId="0" xfId="0" applyFont="1" applyFill="1" applyAlignment="1">
      <alignment horizontal="center" vertical="center" wrapText="1"/>
    </xf>
    <xf numFmtId="0" fontId="93" fillId="0" borderId="0" xfId="0" applyFont="1" applyFill="1" applyAlignment="1">
      <alignment horizontal="center" vertical="center" wrapText="1"/>
    </xf>
    <xf numFmtId="3" fontId="91" fillId="0" borderId="0" xfId="7" applyNumberFormat="1" applyFont="1" applyFill="1" applyBorder="1" applyAlignment="1" applyProtection="1">
      <alignment horizontal="center" vertical="center" wrapText="1"/>
      <protection hidden="1"/>
    </xf>
    <xf numFmtId="3" fontId="94" fillId="0" borderId="0" xfId="7" applyNumberFormat="1" applyFont="1" applyFill="1" applyBorder="1" applyAlignment="1" applyProtection="1">
      <alignment horizontal="center" vertical="center" wrapText="1"/>
      <protection hidden="1"/>
    </xf>
    <xf numFmtId="0" fontId="91" fillId="0" borderId="0" xfId="7" applyNumberFormat="1" applyFont="1" applyFill="1" applyBorder="1" applyAlignment="1" applyProtection="1">
      <alignment horizontal="center" vertical="center" wrapText="1"/>
      <protection hidden="1"/>
    </xf>
    <xf numFmtId="0" fontId="140" fillId="3" borderId="7" xfId="11" applyFont="1" applyFill="1" applyBorder="1" applyAlignment="1">
      <alignment horizontal="center" vertical="justify" wrapText="1"/>
    </xf>
    <xf numFmtId="0" fontId="140" fillId="3" borderId="9" xfId="11" applyFont="1" applyFill="1" applyBorder="1" applyAlignment="1">
      <alignment horizontal="center" vertical="justify" wrapText="1"/>
    </xf>
    <xf numFmtId="0" fontId="140" fillId="3" borderId="8" xfId="11" applyFont="1" applyFill="1" applyBorder="1" applyAlignment="1">
      <alignment horizontal="center" vertical="justify" wrapText="1"/>
    </xf>
    <xf numFmtId="0" fontId="141" fillId="3" borderId="4" xfId="11" applyFont="1" applyFill="1" applyBorder="1" applyAlignment="1">
      <alignment horizontal="left" vertical="center" wrapText="1"/>
    </xf>
    <xf numFmtId="0" fontId="141" fillId="3" borderId="5" xfId="11" applyFont="1" applyFill="1" applyBorder="1" applyAlignment="1">
      <alignment horizontal="left" vertical="center" wrapText="1"/>
    </xf>
    <xf numFmtId="0" fontId="143" fillId="3" borderId="5" xfId="11" applyFont="1" applyFill="1" applyBorder="1" applyAlignment="1">
      <alignment horizontal="left" vertical="center" wrapText="1"/>
    </xf>
    <xf numFmtId="0" fontId="143" fillId="3" borderId="6" xfId="11" applyFont="1" applyFill="1" applyBorder="1" applyAlignment="1">
      <alignment horizontal="left" vertical="center" wrapText="1"/>
    </xf>
    <xf numFmtId="0" fontId="141" fillId="3" borderId="0" xfId="0" applyFont="1" applyFill="1" applyAlignment="1">
      <alignment horizontal="left" wrapText="1"/>
    </xf>
    <xf numFmtId="0" fontId="140" fillId="4" borderId="4" xfId="11" applyFont="1" applyFill="1" applyBorder="1" applyAlignment="1">
      <alignment horizontal="left" vertical="center" wrapText="1"/>
    </xf>
    <xf numFmtId="0" fontId="140" fillId="4" borderId="5" xfId="11" applyFont="1" applyFill="1" applyBorder="1" applyAlignment="1">
      <alignment horizontal="left" vertical="center" wrapText="1"/>
    </xf>
    <xf numFmtId="0" fontId="141" fillId="3" borderId="6" xfId="11" applyFont="1" applyFill="1" applyBorder="1" applyAlignment="1">
      <alignment horizontal="left" vertical="center" wrapText="1"/>
    </xf>
    <xf numFmtId="0" fontId="143" fillId="3" borderId="5" xfId="11" applyFont="1" applyFill="1" applyBorder="1" applyAlignment="1">
      <alignment vertical="center" wrapText="1"/>
    </xf>
    <xf numFmtId="0" fontId="143" fillId="3" borderId="6" xfId="11" applyFont="1" applyFill="1" applyBorder="1" applyAlignment="1">
      <alignment vertical="center" wrapText="1"/>
    </xf>
    <xf numFmtId="0" fontId="140" fillId="3" borderId="4" xfId="11" applyFont="1" applyFill="1" applyBorder="1" applyAlignment="1">
      <alignment horizontal="left" vertical="center" wrapText="1"/>
    </xf>
    <xf numFmtId="0" fontId="140" fillId="3" borderId="5" xfId="11" applyFont="1" applyFill="1" applyBorder="1" applyAlignment="1">
      <alignment horizontal="left" vertical="center" wrapText="1"/>
    </xf>
    <xf numFmtId="0" fontId="172" fillId="3" borderId="5" xfId="11" applyFont="1" applyFill="1" applyBorder="1" applyAlignment="1">
      <alignment horizontal="left" vertical="center" wrapText="1"/>
    </xf>
    <xf numFmtId="0" fontId="172" fillId="3" borderId="6" xfId="11" applyFont="1" applyFill="1" applyBorder="1" applyAlignment="1">
      <alignment horizontal="left" vertical="center" wrapText="1"/>
    </xf>
    <xf numFmtId="0" fontId="143" fillId="3" borderId="5" xfId="8" applyFont="1" applyFill="1" applyBorder="1" applyAlignment="1">
      <alignment vertical="center" wrapText="1"/>
    </xf>
    <xf numFmtId="0" fontId="143" fillId="3" borderId="6" xfId="8" applyFont="1" applyFill="1" applyBorder="1" applyAlignment="1">
      <alignment vertical="center" wrapText="1"/>
    </xf>
    <xf numFmtId="0" fontId="171" fillId="3" borderId="4" xfId="11" applyFont="1" applyFill="1" applyBorder="1" applyAlignment="1">
      <alignment horizontal="left" vertical="center" wrapText="1"/>
    </xf>
    <xf numFmtId="0" fontId="171" fillId="3" borderId="5" xfId="11" applyFont="1" applyFill="1" applyBorder="1" applyAlignment="1">
      <alignment horizontal="left" vertical="center" wrapText="1"/>
    </xf>
    <xf numFmtId="0" fontId="171" fillId="3" borderId="6" xfId="11" applyFont="1" applyFill="1" applyBorder="1" applyAlignment="1">
      <alignment horizontal="left" vertical="center" wrapText="1"/>
    </xf>
    <xf numFmtId="3" fontId="144" fillId="3" borderId="0" xfId="8" applyNumberFormat="1" applyFont="1" applyFill="1" applyAlignment="1">
      <alignment horizontal="left" vertical="center" wrapText="1"/>
    </xf>
    <xf numFmtId="0" fontId="144" fillId="5" borderId="4" xfId="11" applyFont="1" applyFill="1" applyBorder="1" applyAlignment="1">
      <alignment horizontal="center" vertical="center" wrapText="1"/>
    </xf>
    <xf numFmtId="0" fontId="144" fillId="5" borderId="5" xfId="11" applyFont="1" applyFill="1" applyBorder="1" applyAlignment="1">
      <alignment horizontal="center" vertical="center" wrapText="1"/>
    </xf>
    <xf numFmtId="0" fontId="144" fillId="5" borderId="6" xfId="11" applyFont="1" applyFill="1" applyBorder="1" applyAlignment="1">
      <alignment horizontal="center" vertical="center" wrapText="1"/>
    </xf>
    <xf numFmtId="0" fontId="141" fillId="4" borderId="4" xfId="11" applyFont="1" applyFill="1" applyBorder="1" applyAlignment="1">
      <alignment horizontal="left" vertical="center" wrapText="1"/>
    </xf>
    <xf numFmtId="0" fontId="141" fillId="4" borderId="5" xfId="11" applyFont="1" applyFill="1" applyBorder="1" applyAlignment="1">
      <alignment horizontal="left" vertical="center" wrapText="1"/>
    </xf>
    <xf numFmtId="0" fontId="141" fillId="4" borderId="6" xfId="11" applyFont="1" applyFill="1" applyBorder="1" applyAlignment="1">
      <alignment horizontal="left" vertical="center" wrapText="1"/>
    </xf>
    <xf numFmtId="3" fontId="141" fillId="3" borderId="0" xfId="8" applyNumberFormat="1" applyFont="1" applyFill="1" applyAlignment="1">
      <alignment horizontal="left" vertical="center" wrapText="1"/>
    </xf>
    <xf numFmtId="0" fontId="139" fillId="3" borderId="0" xfId="11" applyFont="1" applyFill="1" applyAlignment="1">
      <alignment horizontal="center" vertical="center" wrapText="1"/>
    </xf>
    <xf numFmtId="0" fontId="143" fillId="3" borderId="0" xfId="11" applyFont="1" applyFill="1" applyAlignment="1">
      <alignment horizontal="right" vertical="center" wrapText="1"/>
    </xf>
    <xf numFmtId="0" fontId="144" fillId="3" borderId="0" xfId="11" applyFont="1" applyFill="1" applyAlignment="1">
      <alignment horizontal="center" wrapText="1"/>
    </xf>
    <xf numFmtId="3" fontId="143" fillId="0" borderId="0" xfId="11" applyNumberFormat="1" applyFont="1" applyFill="1" applyAlignment="1">
      <alignment horizontal="center" vertical="center"/>
    </xf>
    <xf numFmtId="3" fontId="144" fillId="0" borderId="0" xfId="8" applyNumberFormat="1" applyFont="1" applyFill="1" applyAlignment="1">
      <alignment horizontal="left" vertical="center" wrapText="1"/>
    </xf>
    <xf numFmtId="0" fontId="3" fillId="0" borderId="1" xfId="0" applyFont="1" applyFill="1" applyBorder="1" applyAlignment="1">
      <alignment horizontal="center" vertical="center" wrapText="1"/>
    </xf>
    <xf numFmtId="0" fontId="147" fillId="0" borderId="0" xfId="0" applyFont="1" applyFill="1" applyAlignment="1">
      <alignment horizontal="center" vertical="center" wrapText="1"/>
    </xf>
    <xf numFmtId="0" fontId="146" fillId="0" borderId="0" xfId="0" applyFont="1" applyFill="1" applyAlignment="1">
      <alignment horizontal="center" vertical="center" wrapText="1"/>
    </xf>
    <xf numFmtId="3" fontId="146" fillId="0" borderId="0" xfId="0" applyNumberFormat="1" applyFont="1" applyFill="1" applyAlignment="1">
      <alignment horizontal="center" vertical="center"/>
    </xf>
    <xf numFmtId="0" fontId="147" fillId="0" borderId="0" xfId="11" applyFont="1" applyFill="1" applyAlignment="1">
      <alignment horizontal="center" vertical="center"/>
    </xf>
    <xf numFmtId="0" fontId="147" fillId="0" borderId="4" xfId="2" applyNumberFormat="1" applyFont="1" applyFill="1" applyBorder="1" applyAlignment="1" applyProtection="1">
      <alignment horizontal="center" vertical="center" wrapText="1"/>
    </xf>
    <xf numFmtId="0" fontId="147" fillId="0" borderId="6" xfId="2" applyNumberFormat="1" applyFont="1" applyFill="1" applyBorder="1" applyAlignment="1" applyProtection="1">
      <alignment horizontal="center" vertical="center" wrapText="1"/>
    </xf>
    <xf numFmtId="0" fontId="147" fillId="0" borderId="1" xfId="0" applyFont="1" applyFill="1" applyBorder="1" applyAlignment="1">
      <alignment wrapText="1"/>
    </xf>
    <xf numFmtId="3" fontId="3" fillId="0" borderId="0" xfId="11" applyNumberFormat="1" applyFont="1" applyFill="1" applyAlignment="1">
      <alignment horizontal="left" vertical="center" wrapText="1"/>
    </xf>
    <xf numFmtId="3" fontId="147" fillId="0" borderId="0" xfId="0" applyNumberFormat="1" applyFont="1" applyFill="1" applyAlignment="1">
      <alignment horizontal="left" vertical="center" wrapText="1"/>
    </xf>
    <xf numFmtId="3" fontId="147" fillId="0" borderId="0" xfId="0" applyNumberFormat="1" applyFont="1" applyFill="1" applyAlignment="1">
      <alignment horizontal="left" vertical="center"/>
    </xf>
    <xf numFmtId="0" fontId="147" fillId="0" borderId="0" xfId="2" applyFont="1" applyFill="1" applyAlignment="1">
      <alignment horizontal="center"/>
    </xf>
    <xf numFmtId="41" fontId="147" fillId="0" borderId="0" xfId="0" applyNumberFormat="1" applyFont="1" applyFill="1" applyBorder="1" applyAlignment="1">
      <alignment horizontal="left" vertical="center" wrapText="1"/>
    </xf>
    <xf numFmtId="0" fontId="147" fillId="0" borderId="0" xfId="9" applyNumberFormat="1" applyFont="1" applyFill="1" applyBorder="1" applyAlignment="1">
      <alignment horizontal="center" vertical="top" wrapText="1"/>
    </xf>
    <xf numFmtId="0" fontId="147" fillId="0" borderId="0" xfId="2" applyFont="1" applyFill="1" applyAlignment="1">
      <alignment horizontal="center" vertical="top" wrapText="1"/>
    </xf>
    <xf numFmtId="0" fontId="3" fillId="0" borderId="0" xfId="0" applyFont="1" applyFill="1" applyAlignment="1">
      <alignment horizontal="left" vertical="center"/>
    </xf>
    <xf numFmtId="0" fontId="147" fillId="0" borderId="0" xfId="9" applyNumberFormat="1" applyFont="1" applyFill="1" applyBorder="1" applyAlignment="1">
      <alignment horizontal="left" vertical="center" wrapText="1"/>
    </xf>
    <xf numFmtId="41" fontId="147" fillId="0" borderId="0" xfId="0" applyNumberFormat="1" applyFont="1" applyFill="1" applyBorder="1" applyAlignment="1">
      <alignment vertical="center" wrapText="1"/>
    </xf>
    <xf numFmtId="0" fontId="147" fillId="0" borderId="0" xfId="2" applyFont="1" applyFill="1" applyAlignment="1">
      <alignment horizontal="center" vertical="center" wrapText="1"/>
    </xf>
    <xf numFmtId="0" fontId="147" fillId="0" borderId="0" xfId="2" applyFont="1" applyFill="1" applyAlignment="1">
      <alignment horizontal="center" vertical="center"/>
    </xf>
    <xf numFmtId="0" fontId="3" fillId="0" borderId="0" xfId="2" applyFont="1" applyFill="1" applyAlignment="1">
      <alignment horizontal="center" vertical="center"/>
    </xf>
    <xf numFmtId="0" fontId="147" fillId="0" borderId="0" xfId="9" applyNumberFormat="1" applyFont="1" applyFill="1" applyBorder="1" applyAlignment="1">
      <alignment horizontal="left" vertical="center"/>
    </xf>
    <xf numFmtId="0" fontId="147" fillId="0" borderId="0" xfId="0" applyFont="1" applyFill="1" applyBorder="1" applyAlignment="1">
      <alignment horizontal="left" vertical="center"/>
    </xf>
    <xf numFmtId="0" fontId="89" fillId="0" borderId="0" xfId="0" applyFont="1" applyFill="1" applyAlignment="1">
      <alignment vertical="center" wrapText="1"/>
    </xf>
    <xf numFmtId="15" fontId="94" fillId="0" borderId="0" xfId="0" applyNumberFormat="1" applyFont="1" applyFill="1" applyAlignment="1">
      <alignment horizontal="center" vertical="center"/>
    </xf>
    <xf numFmtId="0" fontId="91" fillId="0" borderId="3" xfId="9" applyFont="1" applyFill="1" applyBorder="1" applyAlignment="1">
      <alignment horizontal="center" vertical="center"/>
    </xf>
    <xf numFmtId="0" fontId="96" fillId="0" borderId="0" xfId="0" applyFont="1" applyFill="1" applyAlignment="1">
      <alignment vertical="center" wrapText="1"/>
    </xf>
    <xf numFmtId="0" fontId="148" fillId="0" borderId="0" xfId="0" applyFont="1" applyFill="1" applyAlignment="1">
      <alignment horizontal="center" vertical="center" wrapText="1"/>
    </xf>
    <xf numFmtId="0" fontId="170" fillId="0" borderId="0" xfId="0" applyFont="1" applyFill="1" applyAlignment="1">
      <alignment horizontal="center" vertical="center" wrapText="1"/>
    </xf>
    <xf numFmtId="0" fontId="103" fillId="0" borderId="0" xfId="0" applyFont="1" applyFill="1" applyAlignment="1">
      <alignment horizontal="center" vertical="center" wrapText="1"/>
    </xf>
    <xf numFmtId="15" fontId="101" fillId="0" borderId="0" xfId="0" applyNumberFormat="1" applyFont="1" applyFill="1" applyAlignment="1">
      <alignment horizontal="center" vertical="center"/>
    </xf>
    <xf numFmtId="0" fontId="101" fillId="0" borderId="0" xfId="0" applyFont="1" applyFill="1" applyAlignment="1">
      <alignment horizontal="center" vertical="center"/>
    </xf>
    <xf numFmtId="3" fontId="92" fillId="0" borderId="0" xfId="8" applyNumberFormat="1" applyFont="1" applyFill="1" applyAlignment="1">
      <alignment horizontal="left" vertical="center" wrapText="1"/>
    </xf>
    <xf numFmtId="3" fontId="97" fillId="0" borderId="0" xfId="8" applyNumberFormat="1" applyFont="1" applyFill="1" applyAlignment="1">
      <alignment horizontal="left" vertical="center" wrapText="1"/>
    </xf>
    <xf numFmtId="3" fontId="97" fillId="0" borderId="0" xfId="11" applyNumberFormat="1" applyFont="1" applyFill="1" applyAlignment="1">
      <alignment horizontal="left" vertical="center" wrapText="1"/>
    </xf>
    <xf numFmtId="3" fontId="140" fillId="0" borderId="0" xfId="11" applyNumberFormat="1" applyFont="1" applyFill="1" applyAlignment="1">
      <alignment horizontal="left" vertical="center" wrapText="1"/>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quotePrefix="1" applyFont="1" applyFill="1" applyAlignment="1">
      <alignment horizontal="left" vertical="center" wrapText="1"/>
    </xf>
    <xf numFmtId="0" fontId="147" fillId="0" borderId="0" xfId="0" applyFont="1" applyFill="1" applyBorder="1" applyAlignment="1">
      <alignment horizontal="center" vertical="center" wrapText="1"/>
    </xf>
    <xf numFmtId="0" fontId="146" fillId="0" borderId="0" xfId="0" applyFont="1" applyFill="1" applyBorder="1" applyAlignment="1">
      <alignment horizontal="center" vertical="center" wrapText="1"/>
    </xf>
    <xf numFmtId="0" fontId="90" fillId="0" borderId="0" xfId="0" applyFont="1" applyFill="1" applyBorder="1" applyAlignment="1">
      <alignment horizontal="center" vertical="center" wrapText="1"/>
    </xf>
    <xf numFmtId="15" fontId="94" fillId="0" borderId="0" xfId="0" applyNumberFormat="1" applyFont="1" applyFill="1" applyBorder="1" applyAlignment="1">
      <alignment horizontal="center" vertical="center" wrapText="1"/>
    </xf>
    <xf numFmtId="0" fontId="94" fillId="0" borderId="0" xfId="0" applyFont="1" applyFill="1" applyBorder="1" applyAlignment="1">
      <alignment horizontal="center" vertical="center" wrapText="1"/>
    </xf>
    <xf numFmtId="3" fontId="91" fillId="0" borderId="0" xfId="8" applyNumberFormat="1" applyFont="1" applyFill="1" applyBorder="1" applyAlignment="1">
      <alignment horizontal="left" vertical="center" wrapText="1"/>
    </xf>
    <xf numFmtId="0" fontId="89" fillId="0" borderId="0" xfId="0" applyFont="1" applyFill="1" applyBorder="1" applyAlignment="1">
      <alignment horizontal="center" vertical="center" wrapText="1"/>
    </xf>
    <xf numFmtId="0" fontId="89" fillId="0" borderId="0" xfId="0" applyFont="1" applyFill="1" applyBorder="1" applyAlignment="1">
      <alignment vertical="center" wrapText="1"/>
    </xf>
    <xf numFmtId="3" fontId="89" fillId="0" borderId="0" xfId="8" applyNumberFormat="1" applyFont="1" applyFill="1" applyBorder="1" applyAlignment="1">
      <alignment horizontal="left" vertical="center" wrapText="1"/>
    </xf>
    <xf numFmtId="3" fontId="89" fillId="0" borderId="0" xfId="11" applyNumberFormat="1" applyFont="1" applyFill="1" applyBorder="1" applyAlignment="1">
      <alignment horizontal="left" vertical="center" wrapText="1"/>
    </xf>
    <xf numFmtId="0" fontId="89" fillId="0" borderId="0" xfId="0" applyFont="1" applyFill="1" applyBorder="1" applyAlignment="1">
      <alignment horizontal="left" vertical="center" wrapText="1"/>
    </xf>
    <xf numFmtId="0" fontId="91" fillId="0" borderId="7" xfId="8" applyFont="1" applyFill="1" applyBorder="1" applyAlignment="1">
      <alignment horizontal="center" vertical="center" wrapText="1"/>
    </xf>
    <xf numFmtId="0" fontId="91" fillId="0" borderId="8" xfId="8" applyFont="1" applyFill="1" applyBorder="1" applyAlignment="1">
      <alignment horizontal="center" vertical="center" wrapText="1"/>
    </xf>
    <xf numFmtId="0" fontId="91" fillId="0" borderId="4" xfId="8" applyFont="1" applyFill="1" applyBorder="1" applyAlignment="1">
      <alignment horizontal="center" vertical="center" wrapText="1"/>
    </xf>
    <xf numFmtId="0" fontId="91" fillId="0" borderId="6" xfId="8" applyFont="1" applyFill="1" applyBorder="1" applyAlignment="1">
      <alignment horizontal="center" vertical="center" wrapText="1"/>
    </xf>
    <xf numFmtId="0" fontId="91" fillId="0" borderId="7" xfId="8" applyFont="1" applyFill="1" applyBorder="1" applyAlignment="1" applyProtection="1">
      <alignment horizontal="center" vertical="center" wrapText="1"/>
    </xf>
    <xf numFmtId="0" fontId="91" fillId="0" borderId="8" xfId="8" applyFont="1" applyFill="1" applyBorder="1" applyAlignment="1" applyProtection="1">
      <alignment horizontal="center" vertical="center" wrapText="1"/>
    </xf>
    <xf numFmtId="0" fontId="147" fillId="0" borderId="0" xfId="291" applyFont="1" applyFill="1" applyAlignment="1">
      <alignment horizontal="center" vertical="center" wrapText="1"/>
    </xf>
    <xf numFmtId="0" fontId="146" fillId="0" borderId="0" xfId="291" applyFont="1" applyFill="1" applyAlignment="1">
      <alignment horizontal="center" vertical="center" wrapText="1"/>
    </xf>
    <xf numFmtId="0" fontId="90" fillId="0" borderId="0" xfId="0" applyFont="1" applyFill="1" applyAlignment="1">
      <alignment horizontal="center" vertical="center" wrapText="1"/>
    </xf>
    <xf numFmtId="0" fontId="91" fillId="0" borderId="0" xfId="0" applyFont="1" applyFill="1" applyAlignment="1">
      <alignment horizontal="left" vertical="center" wrapText="1"/>
    </xf>
    <xf numFmtId="3" fontId="89" fillId="0" borderId="0" xfId="0" applyNumberFormat="1" applyFont="1" applyFill="1" applyAlignment="1">
      <alignment horizontal="left" vertical="center" wrapText="1"/>
    </xf>
    <xf numFmtId="0" fontId="89" fillId="0" borderId="4" xfId="2" applyNumberFormat="1" applyFont="1" applyFill="1" applyBorder="1" applyAlignment="1" applyProtection="1">
      <alignment horizontal="left" vertical="center" wrapText="1"/>
    </xf>
    <xf numFmtId="0" fontId="89" fillId="0" borderId="6" xfId="2" applyNumberFormat="1" applyFont="1" applyFill="1" applyBorder="1" applyAlignment="1" applyProtection="1">
      <alignment horizontal="left" vertical="center" wrapText="1"/>
    </xf>
    <xf numFmtId="0" fontId="94" fillId="0" borderId="3" xfId="908" applyFont="1" applyFill="1" applyBorder="1" applyAlignment="1">
      <alignment horizontal="left" vertical="center"/>
    </xf>
    <xf numFmtId="0" fontId="91" fillId="0" borderId="7" xfId="2" applyNumberFormat="1" applyFont="1" applyFill="1" applyBorder="1" applyAlignment="1" applyProtection="1">
      <alignment horizontal="center" vertical="center" wrapText="1"/>
    </xf>
    <xf numFmtId="0" fontId="91" fillId="0" borderId="8" xfId="2" applyNumberFormat="1" applyFont="1" applyFill="1" applyBorder="1" applyAlignment="1" applyProtection="1">
      <alignment horizontal="center" vertical="center" wrapText="1"/>
    </xf>
    <xf numFmtId="49" fontId="89" fillId="0" borderId="4" xfId="2" applyNumberFormat="1" applyFont="1" applyFill="1" applyBorder="1" applyAlignment="1" applyProtection="1">
      <alignment horizontal="left" vertical="center" wrapText="1"/>
    </xf>
    <xf numFmtId="49" fontId="89" fillId="0" borderId="6" xfId="2" applyNumberFormat="1" applyFont="1" applyFill="1" applyBorder="1" applyAlignment="1" applyProtection="1">
      <alignment horizontal="left" vertical="center" wrapText="1"/>
    </xf>
    <xf numFmtId="0" fontId="91" fillId="0" borderId="40" xfId="2" applyNumberFormat="1" applyFont="1" applyFill="1" applyBorder="1" applyAlignment="1" applyProtection="1">
      <alignment horizontal="center" vertical="center" wrapText="1"/>
    </xf>
    <xf numFmtId="0" fontId="91" fillId="0" borderId="41" xfId="2" applyNumberFormat="1" applyFont="1" applyFill="1" applyBorder="1" applyAlignment="1" applyProtection="1">
      <alignment horizontal="center" vertical="center" wrapText="1"/>
    </xf>
    <xf numFmtId="0" fontId="91" fillId="0" borderId="42" xfId="2" applyNumberFormat="1" applyFont="1" applyFill="1" applyBorder="1" applyAlignment="1" applyProtection="1">
      <alignment horizontal="center" vertical="center" wrapText="1"/>
    </xf>
    <xf numFmtId="0" fontId="91" fillId="0" borderId="43" xfId="2" applyNumberFormat="1" applyFont="1" applyFill="1" applyBorder="1" applyAlignment="1" applyProtection="1">
      <alignment horizontal="center" vertical="center" wrapText="1"/>
    </xf>
    <xf numFmtId="166" fontId="91" fillId="0" borderId="4" xfId="907" applyNumberFormat="1" applyFont="1" applyFill="1" applyBorder="1" applyAlignment="1" applyProtection="1">
      <alignment horizontal="center" vertical="center" wrapText="1"/>
    </xf>
    <xf numFmtId="166" fontId="91" fillId="0" borderId="6" xfId="907" applyNumberFormat="1" applyFont="1" applyFill="1" applyBorder="1" applyAlignment="1" applyProtection="1">
      <alignment horizontal="center" vertical="center" wrapText="1"/>
    </xf>
    <xf numFmtId="49" fontId="89" fillId="0" borderId="4" xfId="894" applyNumberFormat="1" applyFont="1" applyFill="1" applyBorder="1" applyAlignment="1" applyProtection="1">
      <alignment horizontal="left" vertical="center" wrapText="1"/>
    </xf>
    <xf numFmtId="49" fontId="89" fillId="0" borderId="5" xfId="894" applyNumberFormat="1" applyFont="1" applyFill="1" applyBorder="1" applyAlignment="1" applyProtection="1">
      <alignment horizontal="left" vertical="center" wrapText="1"/>
    </xf>
    <xf numFmtId="49" fontId="89" fillId="0" borderId="6" xfId="894" applyNumberFormat="1" applyFont="1" applyFill="1" applyBorder="1" applyAlignment="1" applyProtection="1">
      <alignment horizontal="left" vertical="center" wrapText="1"/>
    </xf>
    <xf numFmtId="0" fontId="91" fillId="0" borderId="7" xfId="894" applyFont="1" applyFill="1" applyBorder="1" applyAlignment="1">
      <alignment horizontal="center" vertical="center" wrapText="1"/>
    </xf>
    <xf numFmtId="0" fontId="91" fillId="0" borderId="8" xfId="894" applyFont="1" applyFill="1" applyBorder="1" applyAlignment="1">
      <alignment horizontal="center" vertical="center" wrapText="1"/>
    </xf>
    <xf numFmtId="0" fontId="91" fillId="0" borderId="40" xfId="894" applyFont="1" applyFill="1" applyBorder="1" applyAlignment="1">
      <alignment horizontal="center" vertical="center" wrapText="1"/>
    </xf>
    <xf numFmtId="0" fontId="91" fillId="0" borderId="3" xfId="894" applyFont="1" applyFill="1" applyBorder="1" applyAlignment="1">
      <alignment horizontal="center" vertical="center" wrapText="1"/>
    </xf>
    <xf numFmtId="0" fontId="91" fillId="0" borderId="41" xfId="894" applyFont="1" applyFill="1" applyBorder="1" applyAlignment="1">
      <alignment horizontal="center" vertical="center" wrapText="1"/>
    </xf>
    <xf numFmtId="0" fontId="91" fillId="0" borderId="42" xfId="894" applyFont="1" applyFill="1" applyBorder="1" applyAlignment="1">
      <alignment horizontal="center" vertical="center" wrapText="1"/>
    </xf>
    <xf numFmtId="0" fontId="91" fillId="0" borderId="2" xfId="894" applyFont="1" applyFill="1" applyBorder="1" applyAlignment="1">
      <alignment horizontal="center" vertical="center" wrapText="1"/>
    </xf>
    <xf numFmtId="0" fontId="91" fillId="0" borderId="43" xfId="894" applyFont="1" applyFill="1" applyBorder="1" applyAlignment="1">
      <alignment horizontal="center" vertical="center" wrapText="1"/>
    </xf>
    <xf numFmtId="0" fontId="91" fillId="0" borderId="1" xfId="894" applyFont="1" applyFill="1" applyBorder="1" applyAlignment="1">
      <alignment horizontal="center" vertical="center" wrapText="1"/>
    </xf>
    <xf numFmtId="0" fontId="89" fillId="0" borderId="0" xfId="908" applyFont="1" applyFill="1" applyAlignment="1">
      <alignment vertical="center" wrapText="1"/>
    </xf>
    <xf numFmtId="3" fontId="91" fillId="0" borderId="0" xfId="893" applyNumberFormat="1" applyFont="1" applyFill="1" applyAlignment="1">
      <alignment horizontal="left" vertical="center" wrapText="1"/>
    </xf>
    <xf numFmtId="3" fontId="89" fillId="0" borderId="0" xfId="893" applyNumberFormat="1" applyFont="1" applyFill="1" applyAlignment="1">
      <alignment horizontal="left" vertical="center" wrapText="1"/>
    </xf>
    <xf numFmtId="0" fontId="91" fillId="0" borderId="0" xfId="908" applyFont="1" applyFill="1" applyAlignment="1">
      <alignment vertical="center" wrapText="1"/>
    </xf>
    <xf numFmtId="0" fontId="147" fillId="0" borderId="0" xfId="0" applyFont="1" applyFill="1" applyAlignment="1">
      <alignment horizontal="right" vertical="center" wrapText="1"/>
    </xf>
    <xf numFmtId="0" fontId="90" fillId="0" borderId="0" xfId="908" applyFont="1" applyFill="1" applyAlignment="1">
      <alignment horizontal="center" vertical="center" wrapText="1"/>
    </xf>
    <xf numFmtId="15" fontId="94" fillId="0" borderId="0" xfId="908" applyNumberFormat="1" applyFont="1" applyFill="1" applyAlignment="1">
      <alignment horizontal="center" vertical="center"/>
    </xf>
    <xf numFmtId="0" fontId="94" fillId="0" borderId="0" xfId="908" applyFont="1" applyFill="1" applyAlignment="1">
      <alignment horizontal="center" vertical="center"/>
    </xf>
    <xf numFmtId="0" fontId="168" fillId="3" borderId="0" xfId="0" applyFont="1" applyFill="1" applyAlignment="1">
      <alignment horizontal="right" vertical="center" wrapText="1"/>
    </xf>
    <xf numFmtId="0" fontId="145" fillId="3" borderId="0" xfId="0" applyFont="1" applyFill="1" applyAlignment="1">
      <alignment horizontal="right" vertical="center" wrapText="1"/>
    </xf>
    <xf numFmtId="0" fontId="90" fillId="3" borderId="0" xfId="0" applyFont="1" applyFill="1" applyAlignment="1">
      <alignment horizontal="center" vertical="center" wrapText="1"/>
    </xf>
    <xf numFmtId="15" fontId="94" fillId="3" borderId="0" xfId="0" quotePrefix="1" applyNumberFormat="1" applyFont="1" applyFill="1" applyAlignment="1">
      <alignment horizontal="center" vertical="center"/>
    </xf>
    <xf numFmtId="0" fontId="94" fillId="3" borderId="0" xfId="0" applyFont="1" applyFill="1" applyAlignment="1">
      <alignment horizontal="center" vertical="center"/>
    </xf>
    <xf numFmtId="0" fontId="91" fillId="3" borderId="0" xfId="0" applyFont="1" applyFill="1" applyAlignment="1">
      <alignment horizontal="left" vertical="center" wrapText="1"/>
    </xf>
    <xf numFmtId="0" fontId="89" fillId="3" borderId="0" xfId="0" applyFont="1" applyFill="1" applyAlignment="1">
      <alignment horizontal="left" vertical="center" wrapText="1"/>
    </xf>
    <xf numFmtId="3" fontId="89" fillId="3" borderId="0" xfId="0" applyNumberFormat="1" applyFont="1" applyFill="1" applyAlignment="1">
      <alignment horizontal="left" vertical="center" wrapText="1"/>
    </xf>
    <xf numFmtId="0" fontId="89" fillId="3" borderId="0" xfId="0" applyNumberFormat="1" applyFont="1" applyFill="1" applyAlignment="1">
      <alignment horizontal="left" vertical="center" wrapText="1"/>
    </xf>
    <xf numFmtId="0" fontId="144" fillId="3" borderId="2" xfId="8" applyFont="1" applyFill="1" applyBorder="1" applyAlignment="1">
      <alignment horizontal="left"/>
    </xf>
    <xf numFmtId="0" fontId="95" fillId="4" borderId="7" xfId="8" applyFont="1" applyFill="1" applyBorder="1" applyAlignment="1">
      <alignment horizontal="center" vertical="center" wrapText="1"/>
    </xf>
    <xf numFmtId="0" fontId="95" fillId="4" borderId="8" xfId="8" applyFont="1" applyFill="1" applyBorder="1" applyAlignment="1">
      <alignment horizontal="center" vertical="center" wrapText="1"/>
    </xf>
    <xf numFmtId="0" fontId="95" fillId="4" borderId="1" xfId="8" applyFont="1" applyFill="1" applyBorder="1" applyAlignment="1">
      <alignment horizontal="center" vertical="center" wrapText="1"/>
    </xf>
    <xf numFmtId="0" fontId="101" fillId="3" borderId="3" xfId="8" applyFont="1" applyFill="1" applyBorder="1" applyAlignment="1">
      <alignment horizontal="left"/>
    </xf>
    <xf numFmtId="3" fontId="141" fillId="0" borderId="0" xfId="11" applyNumberFormat="1" applyFont="1" applyFill="1" applyAlignment="1">
      <alignment horizontal="left" vertical="center" wrapText="1"/>
    </xf>
    <xf numFmtId="0" fontId="94" fillId="0" borderId="3" xfId="0" applyFont="1" applyFill="1" applyBorder="1" applyAlignment="1">
      <alignment horizontal="left" vertical="center"/>
    </xf>
    <xf numFmtId="0" fontId="91" fillId="4" borderId="1" xfId="2" applyNumberFormat="1" applyFont="1" applyFill="1" applyBorder="1" applyAlignment="1" applyProtection="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0" xfId="0" applyFont="1" applyFill="1" applyAlignment="1">
      <alignment horizontal="center" wrapText="1"/>
    </xf>
    <xf numFmtId="166" fontId="91" fillId="0" borderId="4" xfId="1" applyNumberFormat="1" applyFont="1" applyFill="1" applyBorder="1" applyAlignment="1" applyProtection="1">
      <alignment horizontal="center" vertical="center" wrapText="1"/>
    </xf>
    <xf numFmtId="166" fontId="91" fillId="0" borderId="6" xfId="1" applyNumberFormat="1" applyFont="1" applyFill="1" applyBorder="1" applyAlignment="1" applyProtection="1">
      <alignment horizontal="center" vertical="center" wrapText="1"/>
    </xf>
    <xf numFmtId="166" fontId="91" fillId="0" borderId="7" xfId="1" applyNumberFormat="1" applyFont="1" applyFill="1" applyBorder="1" applyAlignment="1" applyProtection="1">
      <alignment horizontal="center" vertical="center" wrapText="1"/>
    </xf>
    <xf numFmtId="166" fontId="91" fillId="0" borderId="8" xfId="1" applyNumberFormat="1" applyFont="1" applyFill="1" applyBorder="1" applyAlignment="1" applyProtection="1">
      <alignment horizontal="center" vertical="center" wrapText="1"/>
    </xf>
    <xf numFmtId="0" fontId="95" fillId="0" borderId="0" xfId="0" applyFont="1" applyFill="1" applyAlignment="1">
      <alignment horizontal="center" vertical="center" wrapText="1"/>
    </xf>
    <xf numFmtId="0" fontId="101" fillId="0" borderId="0" xfId="0" applyFont="1" applyFill="1" applyAlignment="1">
      <alignment horizontal="center" vertical="center" wrapText="1"/>
    </xf>
    <xf numFmtId="0" fontId="91" fillId="0" borderId="1" xfId="2" applyNumberFormat="1" applyFont="1" applyFill="1" applyBorder="1" applyAlignment="1" applyProtection="1">
      <alignment horizontal="center" vertical="center" wrapText="1"/>
    </xf>
    <xf numFmtId="15" fontId="94" fillId="3" borderId="0" xfId="0" applyNumberFormat="1" applyFont="1" applyFill="1" applyAlignment="1">
      <alignment horizontal="center" vertical="center"/>
    </xf>
  </cellXfs>
  <cellStyles count="1023">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21"/>
      <c r="B1" s="121"/>
      <c r="C1" s="121"/>
      <c r="D1" s="121"/>
      <c r="E1" s="121"/>
      <c r="F1" s="121"/>
    </row>
    <row r="2" spans="1:11" ht="18.75">
      <c r="A2" s="121"/>
      <c r="B2" s="122" t="s">
        <v>805</v>
      </c>
      <c r="C2" s="121"/>
      <c r="D2" s="121"/>
      <c r="E2" s="121"/>
      <c r="F2" s="121"/>
    </row>
    <row r="3" spans="1:11" ht="13.5" customHeight="1">
      <c r="A3" s="121"/>
      <c r="B3" s="122"/>
      <c r="C3" s="121"/>
      <c r="D3" s="121"/>
      <c r="E3" s="121"/>
      <c r="F3" s="121"/>
    </row>
    <row r="4" spans="1:11">
      <c r="A4" s="121"/>
      <c r="B4" s="121"/>
      <c r="C4" s="123" t="s">
        <v>103</v>
      </c>
      <c r="D4" s="5" t="s">
        <v>105</v>
      </c>
      <c r="E4" s="121"/>
      <c r="F4" s="121"/>
    </row>
    <row r="5" spans="1:11">
      <c r="A5" s="121"/>
      <c r="B5" s="121"/>
      <c r="C5" s="123" t="s">
        <v>104</v>
      </c>
      <c r="D5" s="379">
        <v>1</v>
      </c>
      <c r="E5" s="121"/>
      <c r="F5" s="121"/>
    </row>
    <row r="6" spans="1:11">
      <c r="A6" s="121"/>
      <c r="B6" s="121"/>
      <c r="C6" s="123" t="s">
        <v>97</v>
      </c>
      <c r="D6" s="380">
        <v>2025</v>
      </c>
      <c r="E6" s="121"/>
      <c r="F6" s="121"/>
      <c r="J6" s="3" t="s">
        <v>105</v>
      </c>
      <c r="K6" s="3"/>
    </row>
    <row r="7" spans="1:11">
      <c r="A7" s="121"/>
      <c r="B7" s="121"/>
      <c r="C7" s="123"/>
      <c r="D7" s="121"/>
      <c r="E7" s="121"/>
      <c r="F7" s="121"/>
      <c r="J7" s="3" t="s">
        <v>106</v>
      </c>
      <c r="K7" s="3"/>
    </row>
    <row r="8" spans="1:11">
      <c r="A8" s="124" t="s">
        <v>666</v>
      </c>
      <c r="B8" s="121"/>
      <c r="C8" s="123"/>
      <c r="D8" s="121"/>
      <c r="E8" s="121"/>
      <c r="F8" s="121"/>
      <c r="J8" s="3" t="s">
        <v>107</v>
      </c>
      <c r="K8" s="3"/>
    </row>
    <row r="9" spans="1:11">
      <c r="A9" s="121" t="s">
        <v>667</v>
      </c>
      <c r="B9" s="121"/>
      <c r="C9" s="123"/>
      <c r="D9" s="121"/>
      <c r="E9" s="121"/>
      <c r="F9" s="121"/>
      <c r="J9" s="3"/>
      <c r="K9" s="3"/>
    </row>
    <row r="10" spans="1:11">
      <c r="A10" s="121" t="s">
        <v>668</v>
      </c>
      <c r="B10" s="121"/>
      <c r="C10" s="121"/>
      <c r="D10" s="121"/>
      <c r="E10" s="121"/>
      <c r="F10" s="121"/>
      <c r="J10" s="3">
        <v>1</v>
      </c>
      <c r="K10" s="3" t="s">
        <v>59</v>
      </c>
    </row>
    <row r="11" spans="1:11">
      <c r="A11" s="381" t="s">
        <v>1034</v>
      </c>
      <c r="B11" s="121"/>
      <c r="C11" s="121"/>
      <c r="D11" s="121"/>
      <c r="E11" s="121"/>
      <c r="F11" s="121"/>
      <c r="J11" s="3">
        <v>2</v>
      </c>
      <c r="K11" s="3" t="s">
        <v>87</v>
      </c>
    </row>
    <row r="12" spans="1:11">
      <c r="A12" s="121"/>
      <c r="B12" s="121"/>
      <c r="C12" s="121"/>
      <c r="D12" s="121"/>
      <c r="E12" s="121"/>
      <c r="F12" s="121"/>
      <c r="J12" s="3">
        <v>3</v>
      </c>
      <c r="K12" s="3" t="s">
        <v>61</v>
      </c>
    </row>
    <row r="13" spans="1:11">
      <c r="A13" s="121"/>
      <c r="B13" s="121"/>
      <c r="C13" s="121"/>
      <c r="D13" s="121"/>
      <c r="E13" s="121"/>
      <c r="F13" s="121"/>
      <c r="J13" s="3">
        <v>4</v>
      </c>
      <c r="K13" s="3" t="s">
        <v>91</v>
      </c>
    </row>
    <row r="14" spans="1:11">
      <c r="A14" s="121"/>
      <c r="B14" s="121"/>
      <c r="C14" s="121"/>
      <c r="D14" s="383" t="s">
        <v>70</v>
      </c>
      <c r="E14" s="121"/>
      <c r="F14" s="121"/>
      <c r="J14" s="3">
        <v>5</v>
      </c>
      <c r="K14" s="4"/>
    </row>
    <row r="15" spans="1:11">
      <c r="A15" s="121"/>
      <c r="B15" s="121"/>
      <c r="C15" s="121"/>
      <c r="D15" s="121"/>
      <c r="E15" s="121"/>
      <c r="F15" s="121"/>
      <c r="J15" s="3">
        <v>6</v>
      </c>
      <c r="K15" s="4"/>
    </row>
    <row r="16" spans="1:11">
      <c r="A16" s="121"/>
      <c r="B16" s="121"/>
      <c r="C16" s="121"/>
      <c r="D16" s="121"/>
      <c r="E16" s="121"/>
      <c r="F16" s="121"/>
      <c r="J16" s="3">
        <v>7</v>
      </c>
      <c r="K16" s="4"/>
    </row>
    <row r="17" spans="1:14">
      <c r="A17" s="121"/>
      <c r="B17" s="125" t="s">
        <v>43</v>
      </c>
      <c r="C17" s="126" t="s">
        <v>63</v>
      </c>
      <c r="D17" s="126" t="s">
        <v>64</v>
      </c>
      <c r="E17" s="121"/>
      <c r="F17" s="121"/>
      <c r="J17" s="3">
        <v>8</v>
      </c>
      <c r="K17" s="4"/>
    </row>
    <row r="18" spans="1:14">
      <c r="A18" s="121"/>
      <c r="B18" s="127">
        <v>1</v>
      </c>
      <c r="C18" s="128" t="s">
        <v>71</v>
      </c>
      <c r="D18" s="129" t="s">
        <v>73</v>
      </c>
      <c r="E18" s="121"/>
      <c r="F18" s="121"/>
      <c r="J18" s="3">
        <v>9</v>
      </c>
      <c r="K18" s="4"/>
    </row>
    <row r="19" spans="1:14">
      <c r="A19" s="121"/>
      <c r="B19" s="127">
        <v>2</v>
      </c>
      <c r="C19" s="128" t="s">
        <v>65</v>
      </c>
      <c r="D19" s="129" t="s">
        <v>74</v>
      </c>
      <c r="E19" s="121"/>
      <c r="F19" s="121"/>
      <c r="J19" s="3">
        <v>10</v>
      </c>
      <c r="K19" s="4"/>
    </row>
    <row r="20" spans="1:14">
      <c r="A20" s="121"/>
      <c r="B20" s="127">
        <v>3</v>
      </c>
      <c r="C20" s="128" t="s">
        <v>72</v>
      </c>
      <c r="D20" s="129" t="s">
        <v>75</v>
      </c>
      <c r="E20" s="121"/>
      <c r="F20" s="121"/>
      <c r="J20" s="3">
        <v>11</v>
      </c>
      <c r="K20" s="4"/>
    </row>
    <row r="21" spans="1:14">
      <c r="A21" s="121"/>
      <c r="B21" s="127">
        <v>4</v>
      </c>
      <c r="C21" s="128" t="s">
        <v>66</v>
      </c>
      <c r="D21" s="129" t="s">
        <v>76</v>
      </c>
      <c r="E21" s="121"/>
      <c r="F21" s="121"/>
      <c r="J21" s="3">
        <v>12</v>
      </c>
      <c r="K21" s="4"/>
    </row>
    <row r="22" spans="1:14">
      <c r="A22" s="121"/>
      <c r="B22" s="126"/>
      <c r="C22" s="126"/>
      <c r="D22" s="126"/>
      <c r="E22" s="121"/>
      <c r="F22" s="121"/>
      <c r="N22" s="2" t="s">
        <v>1004</v>
      </c>
    </row>
    <row r="23" spans="1:14">
      <c r="A23" s="121"/>
      <c r="B23" s="121"/>
      <c r="C23" s="121"/>
      <c r="D23" s="121"/>
      <c r="E23" s="121"/>
      <c r="F23" s="121"/>
    </row>
    <row r="24" spans="1:14">
      <c r="A24" s="121"/>
      <c r="B24" s="130" t="s">
        <v>67</v>
      </c>
      <c r="C24" s="131" t="s">
        <v>68</v>
      </c>
      <c r="D24" s="121"/>
      <c r="E24" s="121"/>
      <c r="F24" s="121"/>
    </row>
    <row r="25" spans="1:14">
      <c r="A25" s="121"/>
      <c r="B25" s="121"/>
      <c r="C25" s="131" t="s">
        <v>69</v>
      </c>
      <c r="D25" s="121"/>
      <c r="E25" s="121"/>
      <c r="F25" s="121"/>
    </row>
    <row r="26" spans="1:14">
      <c r="A26" s="121"/>
      <c r="B26" s="121"/>
      <c r="C26" s="121"/>
      <c r="D26" s="121"/>
      <c r="E26" s="121"/>
      <c r="F26" s="121"/>
    </row>
    <row r="27" spans="1:14">
      <c r="A27" s="121"/>
      <c r="B27" s="121"/>
      <c r="C27" s="121"/>
      <c r="D27" s="121"/>
      <c r="E27" s="121"/>
      <c r="F27" s="121"/>
    </row>
    <row r="28" spans="1:14">
      <c r="A28" s="121"/>
      <c r="B28" s="121"/>
      <c r="C28" s="121"/>
      <c r="D28" s="121"/>
      <c r="E28" s="121"/>
      <c r="F28" s="121"/>
    </row>
    <row r="29" spans="1:14">
      <c r="A29" s="121"/>
      <c r="B29" s="121"/>
      <c r="C29" s="121"/>
      <c r="D29" s="121"/>
      <c r="E29" s="121"/>
      <c r="F29" s="121"/>
    </row>
    <row r="30" spans="1:14">
      <c r="A30" s="121"/>
      <c r="B30" s="121"/>
      <c r="C30" s="121"/>
      <c r="D30" s="121"/>
      <c r="E30" s="121"/>
      <c r="F30" s="121"/>
    </row>
    <row r="31" spans="1:14">
      <c r="A31" s="121"/>
      <c r="B31" s="132" t="s">
        <v>98</v>
      </c>
      <c r="C31" s="121"/>
      <c r="D31" s="132" t="s">
        <v>101</v>
      </c>
      <c r="E31" s="121"/>
      <c r="F31" s="121"/>
    </row>
    <row r="32" spans="1:14">
      <c r="A32" s="121"/>
      <c r="B32" s="132" t="s">
        <v>99</v>
      </c>
      <c r="C32" s="121"/>
      <c r="D32" s="132" t="s">
        <v>102</v>
      </c>
      <c r="E32" s="121"/>
      <c r="F32" s="121"/>
    </row>
    <row r="33" spans="1:6">
      <c r="A33" s="121"/>
      <c r="B33" s="133" t="s">
        <v>100</v>
      </c>
      <c r="C33" s="121"/>
      <c r="D33" s="133" t="s">
        <v>100</v>
      </c>
      <c r="E33" s="121"/>
      <c r="F33" s="121"/>
    </row>
    <row r="34" spans="1:6">
      <c r="A34" s="121"/>
      <c r="B34" s="121"/>
      <c r="C34" s="121"/>
      <c r="D34" s="121"/>
      <c r="E34" s="121"/>
      <c r="F34" s="121"/>
    </row>
    <row r="35" spans="1:6">
      <c r="A35" s="121"/>
      <c r="B35" s="121"/>
      <c r="C35" s="121"/>
      <c r="D35" s="121"/>
      <c r="E35" s="121"/>
      <c r="F35" s="121"/>
    </row>
    <row r="36" spans="1:6">
      <c r="A36" s="121"/>
      <c r="B36" s="121"/>
      <c r="C36" s="121"/>
      <c r="D36" s="121"/>
      <c r="E36" s="121"/>
      <c r="F36" s="121"/>
    </row>
    <row r="37" spans="1:6">
      <c r="A37" s="121"/>
      <c r="B37" s="121"/>
      <c r="C37" s="121"/>
      <c r="D37" s="121"/>
      <c r="E37" s="121"/>
      <c r="F37" s="121"/>
    </row>
    <row r="38" spans="1:6">
      <c r="A38" s="121"/>
      <c r="B38" s="121"/>
      <c r="C38" s="121"/>
      <c r="D38" s="121"/>
      <c r="E38" s="121"/>
      <c r="F38" s="121"/>
    </row>
    <row r="39" spans="1:6">
      <c r="A39" s="121"/>
      <c r="B39" s="132"/>
      <c r="C39" s="134"/>
      <c r="D39" s="132"/>
      <c r="E39" s="121"/>
      <c r="F39" s="121"/>
    </row>
    <row r="40" spans="1:6" ht="14.45" customHeight="1">
      <c r="A40" s="124"/>
      <c r="B40" s="132"/>
      <c r="C40" s="124"/>
      <c r="D40" s="132"/>
      <c r="E40" s="121"/>
      <c r="F40" s="121"/>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tabSelected="1" view="pageBreakPreview" topLeftCell="C17" zoomScale="85" zoomScaleSheetLayoutView="85" workbookViewId="0">
      <selection activeCell="F17" sqref="F1:XFD1048576"/>
    </sheetView>
  </sheetViews>
  <sheetFormatPr defaultColWidth="9.140625" defaultRowHeight="12.75"/>
  <cols>
    <col min="1" max="1" width="9.28515625" style="139" bestFit="1" customWidth="1"/>
    <col min="2" max="2" width="58" style="139" customWidth="1"/>
    <col min="3" max="3" width="13.5703125" style="139" customWidth="1"/>
    <col min="4" max="5" width="29" style="256" customWidth="1"/>
    <col min="6" max="16384" width="9.140625" style="139"/>
  </cols>
  <sheetData>
    <row r="1" spans="1:5" ht="30.75" customHeight="1">
      <c r="A1" s="794" t="s">
        <v>888</v>
      </c>
      <c r="B1" s="794"/>
      <c r="C1" s="794"/>
      <c r="D1" s="794"/>
      <c r="E1" s="794"/>
    </row>
    <row r="2" spans="1:5" ht="33.75" customHeight="1">
      <c r="A2" s="795" t="s">
        <v>889</v>
      </c>
      <c r="B2" s="795"/>
      <c r="C2" s="795"/>
      <c r="D2" s="795"/>
      <c r="E2" s="795"/>
    </row>
    <row r="3" spans="1:5" ht="30.75" customHeight="1">
      <c r="A3" s="796" t="s">
        <v>806</v>
      </c>
      <c r="B3" s="796"/>
      <c r="C3" s="796"/>
      <c r="D3" s="796"/>
      <c r="E3" s="796"/>
    </row>
    <row r="4" spans="1:5" ht="16.5" customHeight="1">
      <c r="A4" s="797" t="s">
        <v>1032</v>
      </c>
      <c r="B4" s="798"/>
      <c r="C4" s="798"/>
      <c r="D4" s="798"/>
      <c r="E4" s="798"/>
    </row>
    <row r="5" spans="1:5">
      <c r="A5" s="684"/>
      <c r="B5" s="800"/>
      <c r="C5" s="800"/>
      <c r="D5" s="800"/>
      <c r="E5" s="685"/>
    </row>
    <row r="6" spans="1:5" s="140" customFormat="1" ht="30" customHeight="1">
      <c r="A6" s="801" t="s">
        <v>709</v>
      </c>
      <c r="B6" s="801"/>
      <c r="C6" s="799" t="s">
        <v>1038</v>
      </c>
      <c r="D6" s="799"/>
      <c r="E6" s="799"/>
    </row>
    <row r="7" spans="1:5" s="140" customFormat="1" ht="30" customHeight="1">
      <c r="A7" s="801" t="s">
        <v>711</v>
      </c>
      <c r="B7" s="801"/>
      <c r="C7" s="802" t="s">
        <v>716</v>
      </c>
      <c r="D7" s="802"/>
      <c r="E7" s="802"/>
    </row>
    <row r="8" spans="1:5" s="140" customFormat="1" ht="30" customHeight="1">
      <c r="A8" s="801" t="s">
        <v>713</v>
      </c>
      <c r="B8" s="801"/>
      <c r="C8" s="799" t="s">
        <v>1039</v>
      </c>
      <c r="D8" s="799"/>
      <c r="E8" s="799"/>
    </row>
    <row r="9" spans="1:5" s="140" customFormat="1" ht="24.75" customHeight="1">
      <c r="A9" s="804" t="s">
        <v>715</v>
      </c>
      <c r="B9" s="804"/>
      <c r="C9" s="803" t="s">
        <v>1049</v>
      </c>
      <c r="D9" s="803"/>
      <c r="E9" s="803"/>
    </row>
    <row r="10" spans="1:5">
      <c r="A10" s="686"/>
      <c r="B10" s="686"/>
      <c r="C10" s="686"/>
      <c r="D10" s="686"/>
      <c r="E10" s="686"/>
    </row>
    <row r="11" spans="1:5" ht="20.45" customHeight="1">
      <c r="A11" s="687" t="s">
        <v>814</v>
      </c>
      <c r="B11" s="688"/>
      <c r="C11" s="688"/>
      <c r="D11" s="688"/>
      <c r="E11" s="689" t="s">
        <v>503</v>
      </c>
    </row>
    <row r="12" spans="1:5" ht="32.25" customHeight="1">
      <c r="A12" s="543" t="s">
        <v>217</v>
      </c>
      <c r="B12" s="543" t="s">
        <v>218</v>
      </c>
      <c r="C12" s="543" t="s">
        <v>198</v>
      </c>
      <c r="D12" s="248" t="s">
        <v>219</v>
      </c>
      <c r="E12" s="248" t="s">
        <v>220</v>
      </c>
    </row>
    <row r="13" spans="1:5" s="645" customFormat="1" ht="25.5">
      <c r="A13" s="531" t="s">
        <v>59</v>
      </c>
      <c r="B13" s="690" t="s">
        <v>243</v>
      </c>
      <c r="C13" s="690" t="s">
        <v>965</v>
      </c>
      <c r="D13" s="691"/>
      <c r="E13" s="691"/>
    </row>
    <row r="14" spans="1:5" s="242" customFormat="1" ht="51">
      <c r="A14" s="136">
        <v>1</v>
      </c>
      <c r="B14" s="683" t="s">
        <v>899</v>
      </c>
      <c r="C14" s="683" t="s">
        <v>964</v>
      </c>
      <c r="D14" s="691">
        <v>5.002142124938028E-3</v>
      </c>
      <c r="E14" s="691"/>
    </row>
    <row r="15" spans="1:5" s="242" customFormat="1" ht="51">
      <c r="A15" s="136">
        <v>2</v>
      </c>
      <c r="B15" s="683" t="s">
        <v>900</v>
      </c>
      <c r="C15" s="683" t="s">
        <v>963</v>
      </c>
      <c r="D15" s="691">
        <v>4.9421653859289139E-3</v>
      </c>
      <c r="E15" s="691"/>
    </row>
    <row r="16" spans="1:5" s="242" customFormat="1" ht="63.75">
      <c r="A16" s="136">
        <v>3</v>
      </c>
      <c r="B16" s="108" t="s">
        <v>901</v>
      </c>
      <c r="C16" s="683" t="s">
        <v>962</v>
      </c>
      <c r="D16" s="691">
        <v>3.154794648594634E-3</v>
      </c>
      <c r="E16" s="691"/>
    </row>
    <row r="17" spans="1:5" s="242" customFormat="1" ht="51">
      <c r="A17" s="136">
        <v>4</v>
      </c>
      <c r="B17" s="108" t="s">
        <v>902</v>
      </c>
      <c r="C17" s="683" t="s">
        <v>961</v>
      </c>
      <c r="D17" s="691">
        <v>0</v>
      </c>
      <c r="E17" s="691"/>
    </row>
    <row r="18" spans="1:5" s="242" customFormat="1" ht="51">
      <c r="A18" s="136">
        <v>5</v>
      </c>
      <c r="B18" s="108" t="s">
        <v>903</v>
      </c>
      <c r="C18" s="683" t="s">
        <v>960</v>
      </c>
      <c r="D18" s="691">
        <v>0</v>
      </c>
      <c r="E18" s="691"/>
    </row>
    <row r="19" spans="1:5" s="242" customFormat="1" ht="76.5">
      <c r="A19" s="136">
        <v>6</v>
      </c>
      <c r="B19" s="108" t="s">
        <v>904</v>
      </c>
      <c r="C19" s="683" t="s">
        <v>959</v>
      </c>
      <c r="D19" s="691">
        <v>0</v>
      </c>
      <c r="E19" s="691"/>
    </row>
    <row r="20" spans="1:5" s="242" customFormat="1" ht="76.5">
      <c r="A20" s="136">
        <v>7</v>
      </c>
      <c r="B20" s="108" t="s">
        <v>905</v>
      </c>
      <c r="C20" s="683" t="s">
        <v>48</v>
      </c>
      <c r="D20" s="691">
        <v>2.8679952248919357E-3</v>
      </c>
      <c r="E20" s="691"/>
    </row>
    <row r="21" spans="1:5" s="242" customFormat="1" ht="25.5">
      <c r="A21" s="136">
        <v>8</v>
      </c>
      <c r="B21" s="108" t="s">
        <v>244</v>
      </c>
      <c r="C21" s="683" t="s">
        <v>49</v>
      </c>
      <c r="D21" s="691">
        <v>1.596709738435351E-2</v>
      </c>
      <c r="E21" s="691"/>
    </row>
    <row r="22" spans="1:5" s="242" customFormat="1" ht="76.5">
      <c r="A22" s="136">
        <v>9</v>
      </c>
      <c r="B22" s="108" t="s">
        <v>906</v>
      </c>
      <c r="C22" s="683" t="s">
        <v>50</v>
      </c>
      <c r="D22" s="109">
        <v>0</v>
      </c>
      <c r="E22" s="691"/>
    </row>
    <row r="23" spans="1:5" s="242" customFormat="1" ht="51">
      <c r="A23" s="136">
        <v>10</v>
      </c>
      <c r="B23" s="108" t="s">
        <v>907</v>
      </c>
      <c r="C23" s="683" t="s">
        <v>958</v>
      </c>
      <c r="D23" s="691"/>
      <c r="E23" s="691"/>
    </row>
    <row r="24" spans="1:5" s="242" customFormat="1" ht="25.5">
      <c r="A24" s="531" t="s">
        <v>87</v>
      </c>
      <c r="B24" s="690" t="s">
        <v>245</v>
      </c>
      <c r="C24" s="690" t="s">
        <v>957</v>
      </c>
      <c r="D24" s="691"/>
      <c r="E24" s="691"/>
    </row>
    <row r="25" spans="1:5" s="242" customFormat="1" ht="25.5">
      <c r="A25" s="136">
        <v>1</v>
      </c>
      <c r="B25" s="683" t="s">
        <v>249</v>
      </c>
      <c r="C25" s="683" t="s">
        <v>956</v>
      </c>
      <c r="D25" s="692">
        <v>0</v>
      </c>
      <c r="E25" s="692"/>
    </row>
    <row r="26" spans="1:5" s="242" customFormat="1" ht="38.25">
      <c r="A26" s="136"/>
      <c r="B26" s="683" t="s">
        <v>246</v>
      </c>
      <c r="C26" s="683" t="s">
        <v>44</v>
      </c>
      <c r="D26" s="692">
        <v>0</v>
      </c>
      <c r="E26" s="692"/>
    </row>
    <row r="27" spans="1:5" s="242" customFormat="1" ht="38.25">
      <c r="A27" s="136"/>
      <c r="B27" s="683" t="s">
        <v>247</v>
      </c>
      <c r="C27" s="683" t="s">
        <v>45</v>
      </c>
      <c r="D27" s="692">
        <v>0</v>
      </c>
      <c r="E27" s="692"/>
    </row>
    <row r="28" spans="1:5" s="242" customFormat="1" ht="25.5">
      <c r="A28" s="693">
        <v>2</v>
      </c>
      <c r="B28" s="694" t="s">
        <v>248</v>
      </c>
      <c r="C28" s="694" t="s">
        <v>46</v>
      </c>
      <c r="D28" s="695"/>
      <c r="E28" s="696"/>
    </row>
    <row r="29" spans="1:5" s="242" customFormat="1" ht="25.5">
      <c r="A29" s="136"/>
      <c r="B29" s="108" t="s">
        <v>909</v>
      </c>
      <c r="C29" s="683" t="s">
        <v>954</v>
      </c>
      <c r="D29" s="697">
        <v>6100000</v>
      </c>
      <c r="E29" s="692"/>
    </row>
    <row r="30" spans="1:5" s="242" customFormat="1" ht="25.5">
      <c r="A30" s="136"/>
      <c r="B30" s="108" t="s">
        <v>910</v>
      </c>
      <c r="C30" s="683" t="s">
        <v>955</v>
      </c>
      <c r="D30" s="697">
        <v>61000000000</v>
      </c>
      <c r="E30" s="692"/>
    </row>
    <row r="31" spans="1:5" s="242" customFormat="1" ht="25.5">
      <c r="A31" s="136"/>
      <c r="B31" s="683" t="s">
        <v>618</v>
      </c>
      <c r="C31" s="683" t="s">
        <v>47</v>
      </c>
      <c r="D31" s="697">
        <v>6100000</v>
      </c>
      <c r="E31" s="692"/>
    </row>
    <row r="32" spans="1:5" s="242" customFormat="1" ht="25.5">
      <c r="A32" s="136"/>
      <c r="B32" s="108" t="s">
        <v>911</v>
      </c>
      <c r="C32" s="683" t="s">
        <v>48</v>
      </c>
      <c r="D32" s="697">
        <v>61000000000</v>
      </c>
      <c r="E32" s="692"/>
    </row>
    <row r="33" spans="1:5" s="242" customFormat="1" ht="25.5">
      <c r="A33" s="136"/>
      <c r="B33" s="683" t="s">
        <v>912</v>
      </c>
      <c r="C33" s="683" t="s">
        <v>49</v>
      </c>
      <c r="D33" s="697"/>
      <c r="E33" s="692"/>
    </row>
    <row r="34" spans="1:5" s="242" customFormat="1" ht="38.25">
      <c r="A34" s="136"/>
      <c r="B34" s="683" t="s">
        <v>913</v>
      </c>
      <c r="C34" s="683" t="s">
        <v>50</v>
      </c>
      <c r="D34" s="697"/>
      <c r="E34" s="692"/>
    </row>
    <row r="35" spans="1:5" s="242" customFormat="1" ht="25.5">
      <c r="A35" s="136">
        <v>3</v>
      </c>
      <c r="B35" s="683" t="s">
        <v>250</v>
      </c>
      <c r="C35" s="683" t="s">
        <v>908</v>
      </c>
      <c r="D35" s="692"/>
      <c r="E35" s="692"/>
    </row>
    <row r="36" spans="1:5" s="242" customFormat="1" ht="51">
      <c r="A36" s="136"/>
      <c r="B36" s="683" t="s">
        <v>914</v>
      </c>
      <c r="C36" s="683" t="s">
        <v>51</v>
      </c>
      <c r="D36" s="692">
        <v>61000000000</v>
      </c>
      <c r="E36" s="692"/>
    </row>
    <row r="37" spans="1:5" s="242" customFormat="1" ht="38.25">
      <c r="A37" s="136"/>
      <c r="B37" s="683" t="s">
        <v>268</v>
      </c>
      <c r="C37" s="683" t="s">
        <v>52</v>
      </c>
      <c r="D37" s="692">
        <v>6100000</v>
      </c>
      <c r="E37" s="692"/>
    </row>
    <row r="38" spans="1:5" s="242" customFormat="1" ht="51">
      <c r="A38" s="136">
        <v>4</v>
      </c>
      <c r="B38" s="683" t="s">
        <v>251</v>
      </c>
      <c r="C38" s="683" t="s">
        <v>53</v>
      </c>
      <c r="D38" s="109"/>
      <c r="E38" s="109"/>
    </row>
    <row r="39" spans="1:5" s="242" customFormat="1" ht="25.5">
      <c r="A39" s="136">
        <v>5</v>
      </c>
      <c r="B39" s="683" t="s">
        <v>252</v>
      </c>
      <c r="C39" s="683" t="s">
        <v>54</v>
      </c>
      <c r="D39" s="109"/>
      <c r="E39" s="109"/>
    </row>
    <row r="40" spans="1:5" s="242" customFormat="1" ht="25.5">
      <c r="A40" s="136">
        <v>6</v>
      </c>
      <c r="B40" s="683" t="s">
        <v>253</v>
      </c>
      <c r="C40" s="683" t="s">
        <v>55</v>
      </c>
      <c r="D40" s="109"/>
      <c r="E40" s="109"/>
    </row>
    <row r="41" spans="1:5" s="242" customFormat="1" ht="25.5">
      <c r="A41" s="136">
        <v>7</v>
      </c>
      <c r="B41" s="683" t="s">
        <v>255</v>
      </c>
      <c r="C41" s="683" t="s">
        <v>56</v>
      </c>
      <c r="D41" s="698">
        <v>10095.18</v>
      </c>
      <c r="E41" s="698"/>
    </row>
    <row r="42" spans="1:5" s="242" customFormat="1" ht="25.5">
      <c r="A42" s="136">
        <v>8</v>
      </c>
      <c r="B42" s="683" t="s">
        <v>256</v>
      </c>
      <c r="C42" s="683" t="s">
        <v>57</v>
      </c>
      <c r="D42" s="104"/>
      <c r="E42" s="104"/>
    </row>
    <row r="43" spans="1:5" s="242" customFormat="1" ht="25.5">
      <c r="A43" s="136">
        <v>9</v>
      </c>
      <c r="B43" s="683" t="s">
        <v>254</v>
      </c>
      <c r="C43" s="683" t="s">
        <v>58</v>
      </c>
      <c r="D43" s="104"/>
      <c r="E43" s="104"/>
    </row>
    <row r="45" spans="1:5">
      <c r="A45" s="791" t="s">
        <v>505</v>
      </c>
      <c r="B45" s="791"/>
      <c r="C45" s="699"/>
      <c r="D45" s="140"/>
    </row>
    <row r="46" spans="1:5" ht="62.25" customHeight="1">
      <c r="A46" s="195"/>
      <c r="B46" s="792" t="s">
        <v>1047</v>
      </c>
      <c r="C46" s="793"/>
      <c r="D46" s="793"/>
      <c r="E46" s="793"/>
    </row>
    <row r="47" spans="1:5" ht="12.75" hidden="1" customHeight="1">
      <c r="D47" s="139"/>
    </row>
    <row r="48" spans="1:5">
      <c r="D48" s="139"/>
    </row>
    <row r="49" spans="1:5" ht="12.75" customHeight="1">
      <c r="A49" s="257" t="s">
        <v>373</v>
      </c>
      <c r="B49" s="257"/>
      <c r="C49" s="258"/>
      <c r="D49" s="258" t="s">
        <v>504</v>
      </c>
      <c r="E49" s="258"/>
    </row>
    <row r="50" spans="1:5">
      <c r="A50" s="177" t="s">
        <v>375</v>
      </c>
      <c r="B50" s="177"/>
      <c r="C50" s="259"/>
      <c r="D50" s="259" t="s">
        <v>376</v>
      </c>
      <c r="E50" s="258"/>
    </row>
    <row r="51" spans="1:5">
      <c r="A51" s="260"/>
      <c r="B51" s="260"/>
      <c r="C51" s="244"/>
      <c r="D51" s="262"/>
      <c r="E51" s="262"/>
    </row>
    <row r="52" spans="1:5">
      <c r="A52" s="260"/>
      <c r="B52" s="260"/>
      <c r="C52" s="244"/>
      <c r="D52" s="262"/>
      <c r="E52" s="262"/>
    </row>
    <row r="53" spans="1:5">
      <c r="A53" s="260"/>
      <c r="B53" s="260"/>
      <c r="C53" s="244"/>
      <c r="D53" s="262"/>
      <c r="E53" s="262"/>
    </row>
    <row r="54" spans="1:5">
      <c r="A54" s="260"/>
      <c r="B54" s="260"/>
      <c r="C54" s="244"/>
      <c r="D54" s="262"/>
      <c r="E54" s="262"/>
    </row>
    <row r="55" spans="1:5">
      <c r="A55" s="260"/>
      <c r="B55" s="260"/>
      <c r="C55" s="244"/>
      <c r="D55" s="262"/>
      <c r="E55" s="262"/>
    </row>
    <row r="56" spans="1:5">
      <c r="A56" s="260"/>
      <c r="B56" s="260"/>
      <c r="C56" s="244"/>
      <c r="D56" s="262"/>
      <c r="E56" s="262"/>
    </row>
    <row r="57" spans="1:5" ht="57.75" customHeight="1">
      <c r="A57" s="263"/>
      <c r="B57" s="263"/>
      <c r="C57" s="244"/>
      <c r="D57" s="264"/>
      <c r="E57" s="264"/>
    </row>
    <row r="58" spans="1:5">
      <c r="A58" s="173" t="s">
        <v>674</v>
      </c>
      <c r="B58" s="173"/>
      <c r="C58" s="244"/>
      <c r="D58" s="185" t="s">
        <v>1048</v>
      </c>
      <c r="E58" s="311"/>
    </row>
    <row r="59" spans="1:5">
      <c r="A59" s="183" t="s">
        <v>989</v>
      </c>
      <c r="B59" s="183"/>
      <c r="C59" s="244"/>
      <c r="D59" s="273"/>
      <c r="E59" s="273"/>
    </row>
    <row r="60" spans="1:5">
      <c r="A60" s="177" t="s">
        <v>669</v>
      </c>
      <c r="B60" s="177"/>
      <c r="C60" s="244"/>
      <c r="D60" s="316"/>
      <c r="E60" s="273"/>
    </row>
  </sheetData>
  <mergeCells count="15">
    <mergeCell ref="A45:B45"/>
    <mergeCell ref="B46:E46"/>
    <mergeCell ref="A1:E1"/>
    <mergeCell ref="A2:E2"/>
    <mergeCell ref="A3:E3"/>
    <mergeCell ref="A4:E4"/>
    <mergeCell ref="C6:E6"/>
    <mergeCell ref="B5:D5"/>
    <mergeCell ref="A6:B6"/>
    <mergeCell ref="C7:E7"/>
    <mergeCell ref="C8:E8"/>
    <mergeCell ref="C9:E9"/>
    <mergeCell ref="A7:B7"/>
    <mergeCell ref="A8:B8"/>
    <mergeCell ref="A9:B9"/>
  </mergeCells>
  <printOptions horizontalCentered="1"/>
  <pageMargins left="0.35433070866141736" right="0.37795275590551181" top="0.59055118110236227" bottom="0.59055118110236227" header="0.47244094488188981" footer="0.39370078740157483"/>
  <pageSetup scale="70"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c r="A2" s="45"/>
      <c r="B2" s="45"/>
      <c r="C2" s="45"/>
      <c r="D2" s="45"/>
      <c r="E2" s="51" t="s">
        <v>108</v>
      </c>
      <c r="F2" s="45"/>
      <c r="G2" s="45"/>
      <c r="H2" s="45"/>
    </row>
    <row r="3" spans="1:8">
      <c r="A3" s="45"/>
      <c r="B3" s="45"/>
      <c r="C3" s="45"/>
      <c r="D3" s="45"/>
      <c r="E3" s="52" t="s">
        <v>109</v>
      </c>
      <c r="F3" s="46" t="s">
        <v>507</v>
      </c>
      <c r="G3" s="46" t="s">
        <v>532</v>
      </c>
      <c r="H3" s="46" t="s">
        <v>534</v>
      </c>
    </row>
    <row r="4" spans="1:8">
      <c r="A4" s="46" t="s">
        <v>110</v>
      </c>
      <c r="B4" s="45"/>
      <c r="C4" s="45"/>
      <c r="D4" s="45"/>
      <c r="E4" s="52" t="s">
        <v>536</v>
      </c>
      <c r="F4" s="45"/>
      <c r="G4" s="46" t="s">
        <v>258</v>
      </c>
      <c r="H4" s="46" t="s">
        <v>276</v>
      </c>
    </row>
    <row r="5" spans="1:8">
      <c r="A5" s="45"/>
      <c r="B5" s="45"/>
      <c r="C5" s="45"/>
      <c r="D5" s="45"/>
      <c r="E5" s="45"/>
      <c r="F5" s="45"/>
      <c r="G5" s="45"/>
      <c r="H5" s="46" t="s">
        <v>537</v>
      </c>
    </row>
    <row r="6" spans="1:8">
      <c r="A6" s="45"/>
      <c r="B6" s="45"/>
      <c r="C6" s="45"/>
      <c r="D6" s="45"/>
      <c r="E6" s="52" t="s">
        <v>111</v>
      </c>
      <c r="F6" s="45"/>
      <c r="G6" s="46" t="s">
        <v>526</v>
      </c>
      <c r="H6" s="45"/>
    </row>
    <row r="7" spans="1:8">
      <c r="A7" s="46" t="s">
        <v>112</v>
      </c>
      <c r="B7" s="46" t="s">
        <v>508</v>
      </c>
      <c r="C7" s="46" t="s">
        <v>509</v>
      </c>
      <c r="D7" s="46" t="s">
        <v>510</v>
      </c>
      <c r="E7" s="52" t="s">
        <v>113</v>
      </c>
      <c r="F7" s="45"/>
      <c r="G7" s="46" t="s">
        <v>535</v>
      </c>
      <c r="H7" s="46" t="s">
        <v>277</v>
      </c>
    </row>
    <row r="8" spans="1:8">
      <c r="A8" s="45"/>
      <c r="B8" s="46" t="s">
        <v>511</v>
      </c>
      <c r="C8" s="45"/>
      <c r="D8" s="46" t="s">
        <v>512</v>
      </c>
      <c r="E8" s="45"/>
      <c r="F8" s="45"/>
      <c r="G8" s="46" t="s">
        <v>513</v>
      </c>
      <c r="H8" s="46" t="s">
        <v>262</v>
      </c>
    </row>
    <row r="9" spans="1:8">
      <c r="A9" s="47">
        <v>101100</v>
      </c>
      <c r="B9" s="46" t="s">
        <v>260</v>
      </c>
      <c r="C9" s="45"/>
      <c r="D9" s="46" t="s">
        <v>115</v>
      </c>
      <c r="E9" s="52" t="s">
        <v>114</v>
      </c>
      <c r="F9" s="46" t="s">
        <v>115</v>
      </c>
      <c r="G9" s="48">
        <v>99270385463</v>
      </c>
      <c r="H9" s="48">
        <v>99270385463</v>
      </c>
    </row>
    <row r="10" spans="1:8">
      <c r="A10" s="47">
        <v>120120</v>
      </c>
      <c r="B10" s="46" t="s">
        <v>260</v>
      </c>
      <c r="C10" s="45"/>
      <c r="D10" s="46" t="s">
        <v>115</v>
      </c>
      <c r="E10" s="52" t="s">
        <v>116</v>
      </c>
      <c r="F10" s="46" t="s">
        <v>115</v>
      </c>
      <c r="G10" s="48">
        <v>5041096</v>
      </c>
      <c r="H10" s="48">
        <v>5041096</v>
      </c>
    </row>
    <row r="11" spans="1:8">
      <c r="A11" s="47">
        <v>132100</v>
      </c>
      <c r="B11" s="46" t="s">
        <v>260</v>
      </c>
      <c r="C11" s="47">
        <v>7</v>
      </c>
      <c r="D11" s="46" t="s">
        <v>115</v>
      </c>
      <c r="E11" s="52" t="s">
        <v>150</v>
      </c>
      <c r="F11" s="46" t="s">
        <v>115</v>
      </c>
      <c r="G11" s="48">
        <v>75750000</v>
      </c>
      <c r="H11" s="48">
        <v>75750000</v>
      </c>
    </row>
    <row r="12" spans="1:8">
      <c r="A12" s="47">
        <v>140130</v>
      </c>
      <c r="B12" s="46" t="s">
        <v>260</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260</v>
      </c>
      <c r="C14" s="45"/>
      <c r="D14" s="46" t="s">
        <v>115</v>
      </c>
      <c r="E14" s="52" t="s">
        <v>119</v>
      </c>
      <c r="F14" s="46" t="s">
        <v>115</v>
      </c>
      <c r="G14" s="49">
        <v>-20209998863</v>
      </c>
      <c r="H14" s="49">
        <v>-20209998863</v>
      </c>
    </row>
    <row r="15" spans="1:8">
      <c r="A15" s="47">
        <v>213103</v>
      </c>
      <c r="B15" s="46" t="s">
        <v>260</v>
      </c>
      <c r="C15" s="45"/>
      <c r="D15" s="46" t="s">
        <v>115</v>
      </c>
      <c r="E15" s="52" t="s">
        <v>120</v>
      </c>
      <c r="F15" s="46" t="s">
        <v>115</v>
      </c>
      <c r="G15" s="49">
        <v>-20350000</v>
      </c>
      <c r="H15" s="49">
        <v>-20350000</v>
      </c>
    </row>
    <row r="16" spans="1:8">
      <c r="A16" s="47">
        <v>213105</v>
      </c>
      <c r="B16" s="46" t="s">
        <v>260</v>
      </c>
      <c r="C16" s="45"/>
      <c r="D16" s="46" t="s">
        <v>115</v>
      </c>
      <c r="E16" s="52" t="s">
        <v>121</v>
      </c>
      <c r="F16" s="46" t="s">
        <v>115</v>
      </c>
      <c r="G16" s="49">
        <v>-47433628</v>
      </c>
      <c r="H16" s="49">
        <v>-47433628</v>
      </c>
    </row>
    <row r="17" spans="1:8">
      <c r="A17" s="47">
        <v>213107</v>
      </c>
      <c r="B17" s="46" t="s">
        <v>260</v>
      </c>
      <c r="C17" s="45"/>
      <c r="D17" s="46" t="s">
        <v>115</v>
      </c>
      <c r="E17" s="52" t="s">
        <v>122</v>
      </c>
      <c r="F17" s="46" t="s">
        <v>115</v>
      </c>
      <c r="G17" s="49">
        <v>-10500000</v>
      </c>
      <c r="H17" s="49">
        <v>-10500000</v>
      </c>
    </row>
    <row r="18" spans="1:8">
      <c r="A18" s="47">
        <v>213108</v>
      </c>
      <c r="B18" s="46" t="s">
        <v>260</v>
      </c>
      <c r="C18" s="45"/>
      <c r="D18" s="46" t="s">
        <v>115</v>
      </c>
      <c r="E18" s="52" t="s">
        <v>123</v>
      </c>
      <c r="F18" s="46" t="s">
        <v>115</v>
      </c>
      <c r="G18" s="49">
        <v>-4500000</v>
      </c>
      <c r="H18" s="49">
        <v>-4500000</v>
      </c>
    </row>
    <row r="19" spans="1:8">
      <c r="A19" s="47">
        <v>213110</v>
      </c>
      <c r="B19" s="46" t="s">
        <v>260</v>
      </c>
      <c r="C19" s="45"/>
      <c r="D19" s="46" t="s">
        <v>115</v>
      </c>
      <c r="E19" s="52" t="s">
        <v>124</v>
      </c>
      <c r="F19" s="46" t="s">
        <v>115</v>
      </c>
      <c r="G19" s="49">
        <v>-23100000</v>
      </c>
      <c r="H19" s="49">
        <v>-23100000</v>
      </c>
    </row>
    <row r="20" spans="1:8">
      <c r="A20" s="47">
        <v>213129</v>
      </c>
      <c r="B20" s="46" t="s">
        <v>260</v>
      </c>
      <c r="C20" s="45"/>
      <c r="D20" s="46" t="s">
        <v>115</v>
      </c>
      <c r="E20" s="52" t="s">
        <v>126</v>
      </c>
      <c r="F20" s="46" t="s">
        <v>115</v>
      </c>
      <c r="G20" s="49">
        <v>-16500000</v>
      </c>
      <c r="H20" s="49">
        <v>-16500000</v>
      </c>
    </row>
    <row r="21" spans="1:8">
      <c r="A21" s="47">
        <v>213154</v>
      </c>
      <c r="B21" s="46" t="s">
        <v>260</v>
      </c>
      <c r="C21" s="45"/>
      <c r="D21" s="46" t="s">
        <v>115</v>
      </c>
      <c r="E21" s="52" t="s">
        <v>127</v>
      </c>
      <c r="F21" s="46" t="s">
        <v>115</v>
      </c>
      <c r="G21" s="49">
        <v>-7479452</v>
      </c>
      <c r="H21" s="49">
        <v>-7479452</v>
      </c>
    </row>
    <row r="22" spans="1:8">
      <c r="A22" s="47">
        <v>213162</v>
      </c>
      <c r="B22" s="46" t="s">
        <v>260</v>
      </c>
      <c r="C22" s="45"/>
      <c r="D22" s="46" t="s">
        <v>115</v>
      </c>
      <c r="E22" s="52" t="s">
        <v>263</v>
      </c>
      <c r="F22" s="46" t="s">
        <v>115</v>
      </c>
      <c r="G22" s="49">
        <v>-29917808</v>
      </c>
      <c r="H22" s="49">
        <v>-29917808</v>
      </c>
    </row>
    <row r="23" spans="1:8">
      <c r="A23" s="47">
        <v>213500</v>
      </c>
      <c r="B23" s="46" t="s">
        <v>260</v>
      </c>
      <c r="C23" s="45"/>
      <c r="D23" s="46" t="s">
        <v>115</v>
      </c>
      <c r="E23" s="52" t="s">
        <v>128</v>
      </c>
      <c r="F23" s="46" t="s">
        <v>115</v>
      </c>
      <c r="G23" s="49">
        <v>-32794200</v>
      </c>
      <c r="H23" s="49">
        <v>-32794200</v>
      </c>
    </row>
    <row r="24" spans="1:8">
      <c r="A24" s="45"/>
      <c r="B24" s="45"/>
      <c r="C24" s="45"/>
      <c r="D24" s="45"/>
      <c r="E24" s="52" t="s">
        <v>514</v>
      </c>
      <c r="F24" s="45"/>
      <c r="G24" s="45"/>
      <c r="H24" s="45"/>
    </row>
    <row r="25" spans="1:8">
      <c r="A25" s="47">
        <v>301000</v>
      </c>
      <c r="B25" s="46" t="s">
        <v>260</v>
      </c>
      <c r="C25" s="45"/>
      <c r="D25" s="46" t="s">
        <v>115</v>
      </c>
      <c r="E25" s="52" t="s">
        <v>129</v>
      </c>
      <c r="F25" s="46" t="s">
        <v>115</v>
      </c>
      <c r="G25" s="49">
        <v>-103000000000</v>
      </c>
      <c r="H25" s="49">
        <v>-103000000000</v>
      </c>
    </row>
    <row r="26" spans="1:8">
      <c r="A26" s="47">
        <v>302000</v>
      </c>
      <c r="B26" s="46" t="s">
        <v>260</v>
      </c>
      <c r="C26" s="45"/>
      <c r="D26" s="46" t="s">
        <v>115</v>
      </c>
      <c r="E26" s="52" t="s">
        <v>130</v>
      </c>
      <c r="F26" s="46" t="s">
        <v>115</v>
      </c>
      <c r="G26" s="48">
        <v>2000000000</v>
      </c>
      <c r="H26" s="48">
        <v>2000000000</v>
      </c>
    </row>
    <row r="27" spans="1:8">
      <c r="A27" s="47">
        <v>303102</v>
      </c>
      <c r="B27" s="46" t="s">
        <v>260</v>
      </c>
      <c r="C27" s="45"/>
      <c r="D27" s="46" t="s">
        <v>115</v>
      </c>
      <c r="E27" s="52" t="s">
        <v>131</v>
      </c>
      <c r="F27" s="46" t="s">
        <v>115</v>
      </c>
      <c r="G27" s="49">
        <v>-39292726</v>
      </c>
      <c r="H27" s="49">
        <v>-39292726</v>
      </c>
    </row>
    <row r="28" spans="1:8">
      <c r="A28" s="47">
        <v>411100</v>
      </c>
      <c r="B28" s="46" t="s">
        <v>260</v>
      </c>
      <c r="C28" s="45"/>
      <c r="D28" s="46" t="s">
        <v>115</v>
      </c>
      <c r="E28" s="52" t="s">
        <v>132</v>
      </c>
      <c r="F28" s="46" t="s">
        <v>115</v>
      </c>
      <c r="G28" s="49">
        <v>-906550970</v>
      </c>
      <c r="H28" s="49">
        <v>-906550970</v>
      </c>
    </row>
    <row r="29" spans="1:8">
      <c r="A29" s="47">
        <v>431100</v>
      </c>
      <c r="B29" s="46" t="s">
        <v>260</v>
      </c>
      <c r="C29" s="45"/>
      <c r="D29" s="46" t="s">
        <v>115</v>
      </c>
      <c r="E29" s="52" t="s">
        <v>133</v>
      </c>
      <c r="F29" s="46" t="s">
        <v>115</v>
      </c>
      <c r="G29" s="48">
        <v>20209998863</v>
      </c>
      <c r="H29" s="48">
        <v>20209998863</v>
      </c>
    </row>
    <row r="30" spans="1:8">
      <c r="A30" s="47">
        <v>451100</v>
      </c>
      <c r="B30" s="46" t="s">
        <v>260</v>
      </c>
      <c r="C30" s="45"/>
      <c r="D30" s="46" t="s">
        <v>115</v>
      </c>
      <c r="E30" s="52" t="s">
        <v>134</v>
      </c>
      <c r="F30" s="46" t="s">
        <v>115</v>
      </c>
      <c r="G30" s="49">
        <v>-2943136162</v>
      </c>
      <c r="H30" s="49">
        <v>-2943136162</v>
      </c>
    </row>
    <row r="31" spans="1:8">
      <c r="A31" s="47">
        <v>511100</v>
      </c>
      <c r="B31" s="46" t="s">
        <v>260</v>
      </c>
      <c r="C31" s="45"/>
      <c r="D31" s="46" t="s">
        <v>115</v>
      </c>
      <c r="E31" s="52" t="s">
        <v>135</v>
      </c>
      <c r="F31" s="46" t="s">
        <v>115</v>
      </c>
      <c r="G31" s="48">
        <v>3608505507</v>
      </c>
      <c r="H31" s="48">
        <v>3608505507</v>
      </c>
    </row>
    <row r="32" spans="1:8">
      <c r="A32" s="47">
        <v>511190</v>
      </c>
      <c r="B32" s="46" t="s">
        <v>260</v>
      </c>
      <c r="C32" s="45"/>
      <c r="D32" s="46" t="s">
        <v>115</v>
      </c>
      <c r="E32" s="52" t="s">
        <v>270</v>
      </c>
      <c r="F32" s="46" t="s">
        <v>115</v>
      </c>
      <c r="G32" s="48">
        <v>46000000</v>
      </c>
      <c r="H32" s="48">
        <v>46000000</v>
      </c>
    </row>
    <row r="33" spans="1:8">
      <c r="A33" s="45"/>
      <c r="B33" s="45"/>
      <c r="C33" s="45"/>
      <c r="D33" s="45"/>
      <c r="E33" s="52" t="s">
        <v>109</v>
      </c>
      <c r="F33" s="45"/>
      <c r="G33" s="45"/>
      <c r="H33" s="45"/>
    </row>
    <row r="34" spans="1:8">
      <c r="A34" s="47">
        <v>553103</v>
      </c>
      <c r="B34" s="46" t="s">
        <v>260</v>
      </c>
      <c r="C34" s="45"/>
      <c r="D34" s="46" t="s">
        <v>115</v>
      </c>
      <c r="E34" s="52" t="s">
        <v>136</v>
      </c>
      <c r="F34" s="46" t="s">
        <v>115</v>
      </c>
      <c r="G34" s="48">
        <v>203500000</v>
      </c>
      <c r="H34" s="48">
        <v>203500000</v>
      </c>
    </row>
    <row r="35" spans="1:8">
      <c r="A35" s="47">
        <v>553105</v>
      </c>
      <c r="B35" s="46" t="s">
        <v>260</v>
      </c>
      <c r="C35" s="45"/>
      <c r="D35" s="46" t="s">
        <v>115</v>
      </c>
      <c r="E35" s="52" t="s">
        <v>137</v>
      </c>
      <c r="F35" s="46" t="s">
        <v>115</v>
      </c>
      <c r="G35" s="48">
        <v>47433628</v>
      </c>
      <c r="H35" s="48">
        <v>47433628</v>
      </c>
    </row>
    <row r="36" spans="1:8">
      <c r="A36" s="47">
        <v>553107</v>
      </c>
      <c r="B36" s="46" t="s">
        <v>260</v>
      </c>
      <c r="C36" s="45"/>
      <c r="D36" s="46" t="s">
        <v>115</v>
      </c>
      <c r="E36" s="52" t="s">
        <v>138</v>
      </c>
      <c r="F36" s="46" t="s">
        <v>115</v>
      </c>
      <c r="G36" s="48">
        <v>105000000</v>
      </c>
      <c r="H36" s="48">
        <v>105000000</v>
      </c>
    </row>
    <row r="37" spans="1:8">
      <c r="A37" s="47">
        <v>553108</v>
      </c>
      <c r="B37" s="46" t="s">
        <v>260</v>
      </c>
      <c r="C37" s="45"/>
      <c r="D37" s="46" t="s">
        <v>115</v>
      </c>
      <c r="E37" s="52" t="s">
        <v>139</v>
      </c>
      <c r="F37" s="46" t="s">
        <v>115</v>
      </c>
      <c r="G37" s="48">
        <v>120000000</v>
      </c>
      <c r="H37" s="48">
        <v>120000000</v>
      </c>
    </row>
    <row r="38" spans="1:8">
      <c r="A38" s="47">
        <v>553110</v>
      </c>
      <c r="B38" s="46" t="s">
        <v>260</v>
      </c>
      <c r="C38" s="45"/>
      <c r="D38" s="46" t="s">
        <v>115</v>
      </c>
      <c r="E38" s="52" t="s">
        <v>140</v>
      </c>
      <c r="F38" s="46" t="s">
        <v>115</v>
      </c>
      <c r="G38" s="48">
        <v>231000000</v>
      </c>
      <c r="H38" s="48">
        <v>231000000</v>
      </c>
    </row>
    <row r="39" spans="1:8">
      <c r="A39" s="47">
        <v>553115</v>
      </c>
      <c r="B39" s="46" t="s">
        <v>260</v>
      </c>
      <c r="C39" s="45"/>
      <c r="D39" s="46" t="s">
        <v>115</v>
      </c>
      <c r="E39" s="52" t="s">
        <v>271</v>
      </c>
      <c r="F39" s="46" t="s">
        <v>115</v>
      </c>
      <c r="G39" s="48">
        <v>61500000</v>
      </c>
      <c r="H39" s="48">
        <v>61500000</v>
      </c>
    </row>
    <row r="40" spans="1:8">
      <c r="A40" s="47">
        <v>553122</v>
      </c>
      <c r="B40" s="46" t="s">
        <v>260</v>
      </c>
      <c r="C40" s="45"/>
      <c r="D40" s="46" t="s">
        <v>115</v>
      </c>
      <c r="E40" s="52" t="s">
        <v>141</v>
      </c>
      <c r="F40" s="46" t="s">
        <v>115</v>
      </c>
      <c r="G40" s="48">
        <v>21528659</v>
      </c>
      <c r="H40" s="48">
        <v>21528659</v>
      </c>
    </row>
    <row r="41" spans="1:8">
      <c r="A41" s="47">
        <v>553128</v>
      </c>
      <c r="B41" s="46" t="s">
        <v>260</v>
      </c>
      <c r="C41" s="45"/>
      <c r="D41" s="46" t="s">
        <v>115</v>
      </c>
      <c r="E41" s="52" t="s">
        <v>142</v>
      </c>
      <c r="F41" s="46" t="s">
        <v>115</v>
      </c>
      <c r="G41" s="48">
        <v>13450000</v>
      </c>
      <c r="H41" s="48">
        <v>13450000</v>
      </c>
    </row>
    <row r="42" spans="1:8">
      <c r="A42" s="47">
        <v>553129</v>
      </c>
      <c r="B42" s="46" t="s">
        <v>260</v>
      </c>
      <c r="C42" s="45"/>
      <c r="D42" s="46" t="s">
        <v>115</v>
      </c>
      <c r="E42" s="52" t="s">
        <v>143</v>
      </c>
      <c r="F42" s="46" t="s">
        <v>115</v>
      </c>
      <c r="G42" s="48">
        <v>53225807</v>
      </c>
      <c r="H42" s="48">
        <v>53225807</v>
      </c>
    </row>
    <row r="43" spans="1:8">
      <c r="A43" s="47">
        <v>553130</v>
      </c>
      <c r="B43" s="46" t="s">
        <v>260</v>
      </c>
      <c r="C43" s="45"/>
      <c r="D43" s="46" t="s">
        <v>115</v>
      </c>
      <c r="E43" s="52" t="s">
        <v>144</v>
      </c>
      <c r="F43" s="46" t="s">
        <v>115</v>
      </c>
      <c r="G43" s="48">
        <v>63998505</v>
      </c>
      <c r="H43" s="48">
        <v>63998505</v>
      </c>
    </row>
    <row r="44" spans="1:8">
      <c r="A44" s="47">
        <v>553135</v>
      </c>
      <c r="B44" s="46" t="s">
        <v>260</v>
      </c>
      <c r="C44" s="45"/>
      <c r="D44" s="46" t="s">
        <v>115</v>
      </c>
      <c r="E44" s="52" t="s">
        <v>145</v>
      </c>
      <c r="F44" s="46" t="s">
        <v>115</v>
      </c>
      <c r="G44" s="48">
        <v>15000000</v>
      </c>
      <c r="H44" s="48">
        <v>15000000</v>
      </c>
    </row>
    <row r="45" spans="1:8">
      <c r="A45" s="47">
        <v>553141</v>
      </c>
      <c r="B45" s="46" t="s">
        <v>260</v>
      </c>
      <c r="C45" s="45"/>
      <c r="D45" s="46" t="s">
        <v>115</v>
      </c>
      <c r="E45" s="52" t="s">
        <v>146</v>
      </c>
      <c r="F45" s="46" t="s">
        <v>115</v>
      </c>
      <c r="G45" s="48">
        <v>3333671</v>
      </c>
      <c r="H45" s="48">
        <v>3333671</v>
      </c>
    </row>
    <row r="46" spans="1:8">
      <c r="A46" s="47">
        <v>553194</v>
      </c>
      <c r="B46" s="46" t="s">
        <v>260</v>
      </c>
      <c r="C46" s="45"/>
      <c r="D46" s="46" t="s">
        <v>115</v>
      </c>
      <c r="E46" s="52" t="s">
        <v>264</v>
      </c>
      <c r="F46" s="46" t="s">
        <v>115</v>
      </c>
      <c r="G46" s="48">
        <v>29917808</v>
      </c>
      <c r="H46" s="48">
        <v>29917808</v>
      </c>
    </row>
    <row r="47" spans="1:8">
      <c r="A47" s="47">
        <v>553249</v>
      </c>
      <c r="B47" s="46" t="s">
        <v>260</v>
      </c>
      <c r="C47" s="45"/>
      <c r="D47" s="46" t="s">
        <v>115</v>
      </c>
      <c r="E47" s="52" t="s">
        <v>147</v>
      </c>
      <c r="F47" s="46" t="s">
        <v>115</v>
      </c>
      <c r="G47" s="48">
        <v>8866160</v>
      </c>
      <c r="H47" s="48">
        <v>8866160</v>
      </c>
    </row>
    <row r="48" spans="1:8">
      <c r="A48" s="47">
        <v>553381</v>
      </c>
      <c r="B48" s="46" t="s">
        <v>260</v>
      </c>
      <c r="C48" s="45"/>
      <c r="D48" s="46" t="s">
        <v>115</v>
      </c>
      <c r="E48" s="52" t="s">
        <v>189</v>
      </c>
      <c r="F48" s="46" t="s">
        <v>115</v>
      </c>
      <c r="G48" s="48">
        <v>927300</v>
      </c>
      <c r="H48" s="48">
        <v>927300</v>
      </c>
    </row>
    <row r="49" spans="1:8">
      <c r="A49" s="47">
        <v>555100</v>
      </c>
      <c r="B49" s="46" t="s">
        <v>260</v>
      </c>
      <c r="C49" s="45"/>
      <c r="D49" s="46" t="s">
        <v>115</v>
      </c>
      <c r="E49" s="52" t="s">
        <v>148</v>
      </c>
      <c r="F49" s="46" t="s">
        <v>115</v>
      </c>
      <c r="G49" s="48">
        <v>355147645</v>
      </c>
      <c r="H49" s="48">
        <v>355147645</v>
      </c>
    </row>
    <row r="50" spans="1:8">
      <c r="A50" s="47">
        <v>555167</v>
      </c>
      <c r="B50" s="46" t="s">
        <v>260</v>
      </c>
      <c r="C50" s="45"/>
      <c r="D50" s="46" t="s">
        <v>115</v>
      </c>
      <c r="E50" s="52" t="s">
        <v>149</v>
      </c>
      <c r="F50" s="46" t="s">
        <v>115</v>
      </c>
      <c r="G50" s="48">
        <v>27438356</v>
      </c>
      <c r="H50" s="48">
        <v>27438356</v>
      </c>
    </row>
    <row r="51" spans="1:8">
      <c r="A51" s="47">
        <v>555204</v>
      </c>
      <c r="B51" s="46" t="s">
        <v>260</v>
      </c>
      <c r="C51" s="45"/>
      <c r="D51" s="46" t="s">
        <v>115</v>
      </c>
      <c r="E51" s="52" t="s">
        <v>272</v>
      </c>
      <c r="F51" s="46" t="s">
        <v>115</v>
      </c>
      <c r="G51" s="48">
        <v>17358000</v>
      </c>
      <c r="H51" s="48">
        <v>17358000</v>
      </c>
    </row>
    <row r="52" spans="1:8">
      <c r="A52" s="45"/>
      <c r="B52" s="45"/>
      <c r="C52" s="45"/>
      <c r="D52" s="45"/>
      <c r="E52" s="45"/>
      <c r="F52" s="45"/>
      <c r="G52" s="46" t="s">
        <v>528</v>
      </c>
      <c r="H52" s="50">
        <v>0</v>
      </c>
    </row>
    <row r="53" spans="1:8">
      <c r="A53" s="45"/>
      <c r="B53" s="45"/>
      <c r="C53" s="45"/>
      <c r="D53" s="45"/>
      <c r="E53" s="45"/>
      <c r="F53" s="45"/>
      <c r="G53" s="46" t="s">
        <v>529</v>
      </c>
      <c r="H53" s="48">
        <v>127291553809</v>
      </c>
    </row>
    <row r="54" spans="1:8">
      <c r="A54" s="45"/>
      <c r="B54" s="45"/>
      <c r="C54" s="45"/>
      <c r="D54" s="45"/>
      <c r="E54" s="45"/>
      <c r="F54" s="45"/>
      <c r="G54" s="46" t="s">
        <v>530</v>
      </c>
      <c r="H54" s="48">
        <v>127291553809</v>
      </c>
    </row>
    <row r="55" spans="1:8">
      <c r="A55" s="45"/>
      <c r="B55" s="45"/>
      <c r="C55" s="45"/>
      <c r="D55" s="45"/>
      <c r="E55" s="45"/>
      <c r="F55" s="45"/>
      <c r="G55" s="46" t="s">
        <v>531</v>
      </c>
      <c r="H55" s="48">
        <v>79645849949</v>
      </c>
    </row>
    <row r="56" spans="1:8">
      <c r="A56" s="45"/>
      <c r="B56" s="45"/>
      <c r="C56" s="45"/>
      <c r="D56" s="45"/>
      <c r="E56" s="45"/>
      <c r="F56" s="45"/>
      <c r="G56" s="46" t="s">
        <v>516</v>
      </c>
      <c r="H56" s="49">
        <v>-79645849949</v>
      </c>
    </row>
    <row r="57" spans="1:8">
      <c r="A57" s="45"/>
      <c r="B57" s="45"/>
      <c r="C57" s="45"/>
      <c r="D57" s="45"/>
      <c r="E57" s="45"/>
      <c r="F57" s="45"/>
      <c r="G57" s="46" t="s">
        <v>517</v>
      </c>
      <c r="H57" s="5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278</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263</v>
      </c>
      <c r="C16" s="16">
        <v>-16547945</v>
      </c>
    </row>
    <row r="17" spans="1:3">
      <c r="A17" s="11">
        <v>213500</v>
      </c>
      <c r="B17" s="13" t="s">
        <v>128</v>
      </c>
      <c r="C17" s="16">
        <v>-34960748</v>
      </c>
    </row>
    <row r="18" spans="1:3">
      <c r="A18" s="10"/>
      <c r="B18" s="12"/>
      <c r="C18" s="14"/>
    </row>
    <row r="19" spans="1:3">
      <c r="A19" s="11">
        <v>213505</v>
      </c>
      <c r="B19" s="13" t="s">
        <v>269</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270</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271</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264</v>
      </c>
      <c r="C41" s="15">
        <v>16547945</v>
      </c>
    </row>
    <row r="42" spans="1:3">
      <c r="A42" s="11">
        <v>553249</v>
      </c>
      <c r="B42" s="13" t="s">
        <v>147</v>
      </c>
      <c r="C42" s="15">
        <v>8866160</v>
      </c>
    </row>
    <row r="43" spans="1:3">
      <c r="A43" s="11">
        <v>553381</v>
      </c>
      <c r="B43" s="13" t="s">
        <v>189</v>
      </c>
      <c r="C43" s="15">
        <v>240850</v>
      </c>
    </row>
    <row r="44" spans="1:3">
      <c r="A44" s="11">
        <v>555100</v>
      </c>
      <c r="B44" s="13" t="s">
        <v>148</v>
      </c>
      <c r="C44" s="15">
        <v>209886178</v>
      </c>
    </row>
    <row r="45" spans="1:3">
      <c r="A45" s="11">
        <v>555167</v>
      </c>
      <c r="B45" s="13" t="s">
        <v>149</v>
      </c>
      <c r="C45" s="15">
        <v>17410959</v>
      </c>
    </row>
    <row r="46" spans="1:3">
      <c r="A46" s="11">
        <v>555204</v>
      </c>
      <c r="B46" s="13" t="s">
        <v>272</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c r="A2" s="22"/>
      <c r="B2" s="22"/>
      <c r="C2" s="22"/>
      <c r="D2" s="22"/>
      <c r="E2" s="28" t="s">
        <v>108</v>
      </c>
      <c r="F2" s="22"/>
      <c r="G2" s="22"/>
      <c r="H2" s="22"/>
    </row>
    <row r="3" spans="1:9">
      <c r="A3" s="22"/>
      <c r="B3" s="22"/>
      <c r="C3" s="22"/>
      <c r="D3" s="22"/>
      <c r="E3" s="29" t="s">
        <v>109</v>
      </c>
      <c r="F3" s="23" t="s">
        <v>507</v>
      </c>
      <c r="G3" s="23" t="s">
        <v>518</v>
      </c>
      <c r="H3" s="23" t="s">
        <v>257</v>
      </c>
    </row>
    <row r="4" spans="1:9">
      <c r="A4" s="23" t="s">
        <v>110</v>
      </c>
      <c r="B4" s="22"/>
      <c r="C4" s="22"/>
      <c r="D4" s="22"/>
      <c r="E4" s="29" t="s">
        <v>519</v>
      </c>
      <c r="F4" s="22"/>
      <c r="G4" s="23" t="s">
        <v>520</v>
      </c>
      <c r="H4" s="23" t="s">
        <v>259</v>
      </c>
    </row>
    <row r="5" spans="1:9">
      <c r="A5" s="22"/>
      <c r="B5" s="22"/>
      <c r="C5" s="22"/>
      <c r="D5" s="22"/>
      <c r="E5" s="22"/>
      <c r="F5" s="22"/>
      <c r="G5" s="22"/>
      <c r="H5" s="23" t="s">
        <v>521</v>
      </c>
    </row>
    <row r="6" spans="1:9">
      <c r="A6" s="22"/>
      <c r="B6" s="22"/>
      <c r="C6" s="22"/>
      <c r="D6" s="22"/>
      <c r="E6" s="29" t="s">
        <v>111</v>
      </c>
      <c r="F6" s="22"/>
      <c r="G6" s="22"/>
      <c r="H6" s="22"/>
    </row>
    <row r="7" spans="1:9">
      <c r="A7" s="23" t="s">
        <v>112</v>
      </c>
      <c r="B7" s="23" t="s">
        <v>508</v>
      </c>
      <c r="C7" s="23" t="s">
        <v>509</v>
      </c>
      <c r="D7" s="23" t="s">
        <v>510</v>
      </c>
      <c r="E7" s="29" t="s">
        <v>113</v>
      </c>
      <c r="F7" s="22"/>
      <c r="G7" s="23" t="s">
        <v>522</v>
      </c>
      <c r="H7" s="23" t="s">
        <v>261</v>
      </c>
    </row>
    <row r="8" spans="1:9">
      <c r="A8" s="22"/>
      <c r="B8" s="23" t="s">
        <v>511</v>
      </c>
      <c r="C8" s="22"/>
      <c r="D8" s="23" t="s">
        <v>512</v>
      </c>
      <c r="E8" s="22"/>
      <c r="F8" s="22"/>
      <c r="G8" s="23" t="s">
        <v>513</v>
      </c>
      <c r="H8" s="23" t="s">
        <v>262</v>
      </c>
    </row>
    <row r="9" spans="1:9">
      <c r="A9" s="24">
        <v>101100</v>
      </c>
      <c r="B9" s="23" t="s">
        <v>260</v>
      </c>
      <c r="C9" s="22"/>
      <c r="D9" s="23" t="s">
        <v>115</v>
      </c>
      <c r="E9" s="29" t="s">
        <v>114</v>
      </c>
      <c r="F9" s="23" t="s">
        <v>115</v>
      </c>
      <c r="G9" s="25">
        <v>97953061107</v>
      </c>
      <c r="H9" s="25">
        <v>97953061107</v>
      </c>
      <c r="I9" s="1" t="e">
        <f>VLOOKUP(A9,#REF!,7,0)</f>
        <v>#REF!</v>
      </c>
    </row>
    <row r="10" spans="1:9">
      <c r="A10" s="24">
        <v>120120</v>
      </c>
      <c r="B10" s="23" t="s">
        <v>260</v>
      </c>
      <c r="C10" s="22"/>
      <c r="D10" s="23" t="s">
        <v>115</v>
      </c>
      <c r="E10" s="29" t="s">
        <v>116</v>
      </c>
      <c r="F10" s="23" t="s">
        <v>115</v>
      </c>
      <c r="G10" s="25">
        <v>10082192</v>
      </c>
      <c r="H10" s="25">
        <v>10082192</v>
      </c>
      <c r="I10" s="1" t="e">
        <f>VLOOKUP(A10,#REF!,7,0)</f>
        <v>#REF!</v>
      </c>
    </row>
    <row r="11" spans="1:9">
      <c r="A11" s="24">
        <v>132100</v>
      </c>
      <c r="B11" s="23" t="s">
        <v>260</v>
      </c>
      <c r="C11" s="24">
        <v>7</v>
      </c>
      <c r="D11" s="23" t="s">
        <v>115</v>
      </c>
      <c r="E11" s="29" t="s">
        <v>150</v>
      </c>
      <c r="F11" s="23" t="s">
        <v>115</v>
      </c>
      <c r="G11" s="25">
        <v>236280000</v>
      </c>
      <c r="H11" s="25">
        <v>236280000</v>
      </c>
      <c r="I11" s="1" t="e">
        <f>VLOOKUP(A11,#REF!,7,0)</f>
        <v>#REF!</v>
      </c>
    </row>
    <row r="12" spans="1:9">
      <c r="A12" s="24">
        <v>140130</v>
      </c>
      <c r="B12" s="23" t="s">
        <v>260</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260</v>
      </c>
      <c r="C14" s="22"/>
      <c r="D14" s="23" t="s">
        <v>115</v>
      </c>
      <c r="E14" s="29" t="s">
        <v>119</v>
      </c>
      <c r="F14" s="23" t="s">
        <v>115</v>
      </c>
      <c r="G14" s="26">
        <v>-9276506607</v>
      </c>
      <c r="H14" s="26">
        <v>-9276506607</v>
      </c>
      <c r="I14" s="1" t="e">
        <f>VLOOKUP(A14,#REF!,7,0)</f>
        <v>#REF!</v>
      </c>
    </row>
    <row r="15" spans="1:9">
      <c r="A15" s="24">
        <v>212261</v>
      </c>
      <c r="B15" s="23" t="s">
        <v>260</v>
      </c>
      <c r="C15" s="22"/>
      <c r="D15" s="23" t="s">
        <v>115</v>
      </c>
      <c r="E15" s="29" t="s">
        <v>278</v>
      </c>
      <c r="F15" s="23" t="s">
        <v>115</v>
      </c>
      <c r="G15" s="26">
        <v>-1665240</v>
      </c>
      <c r="H15" s="26">
        <v>-1665240</v>
      </c>
      <c r="I15" s="1" t="e">
        <f>VLOOKUP(A15,#REF!,7,0)</f>
        <v>#REF!</v>
      </c>
    </row>
    <row r="16" spans="1:9">
      <c r="A16" s="24">
        <v>213103</v>
      </c>
      <c r="B16" s="23" t="s">
        <v>260</v>
      </c>
      <c r="C16" s="22"/>
      <c r="D16" s="23" t="s">
        <v>115</v>
      </c>
      <c r="E16" s="29" t="s">
        <v>120</v>
      </c>
      <c r="F16" s="23" t="s">
        <v>115</v>
      </c>
      <c r="G16" s="26">
        <v>-20350000</v>
      </c>
      <c r="H16" s="26">
        <v>-20350000</v>
      </c>
      <c r="I16" s="1" t="e">
        <f>VLOOKUP(A16,#REF!,7,0)</f>
        <v>#REF!</v>
      </c>
    </row>
    <row r="17" spans="1:9">
      <c r="A17" s="24">
        <v>213105</v>
      </c>
      <c r="B17" s="23" t="s">
        <v>260</v>
      </c>
      <c r="C17" s="22"/>
      <c r="D17" s="23" t="s">
        <v>115</v>
      </c>
      <c r="E17" s="29" t="s">
        <v>121</v>
      </c>
      <c r="F17" s="23" t="s">
        <v>115</v>
      </c>
      <c r="G17" s="26">
        <v>-14867257</v>
      </c>
      <c r="H17" s="26">
        <v>-14867257</v>
      </c>
      <c r="I17" s="1" t="e">
        <f>VLOOKUP(A17,#REF!,7,0)</f>
        <v>#REF!</v>
      </c>
    </row>
    <row r="18" spans="1:9">
      <c r="A18" s="24">
        <v>213107</v>
      </c>
      <c r="B18" s="23" t="s">
        <v>260</v>
      </c>
      <c r="C18" s="22"/>
      <c r="D18" s="23" t="s">
        <v>115</v>
      </c>
      <c r="E18" s="29" t="s">
        <v>122</v>
      </c>
      <c r="F18" s="23" t="s">
        <v>115</v>
      </c>
      <c r="G18" s="26">
        <v>-10500000</v>
      </c>
      <c r="H18" s="26">
        <v>-10500000</v>
      </c>
      <c r="I18" s="1" t="e">
        <f>VLOOKUP(A18,#REF!,7,0)</f>
        <v>#REF!</v>
      </c>
    </row>
    <row r="19" spans="1:9">
      <c r="A19" s="24">
        <v>213108</v>
      </c>
      <c r="B19" s="23" t="s">
        <v>260</v>
      </c>
      <c r="C19" s="22"/>
      <c r="D19" s="23" t="s">
        <v>115</v>
      </c>
      <c r="E19" s="29" t="s">
        <v>123</v>
      </c>
      <c r="F19" s="23" t="s">
        <v>115</v>
      </c>
      <c r="G19" s="26">
        <v>-4500000</v>
      </c>
      <c r="H19" s="26">
        <v>-4500000</v>
      </c>
      <c r="I19" s="1" t="e">
        <f>VLOOKUP(A19,#REF!,7,0)</f>
        <v>#REF!</v>
      </c>
    </row>
    <row r="20" spans="1:9">
      <c r="A20" s="24">
        <v>213110</v>
      </c>
      <c r="B20" s="23" t="s">
        <v>260</v>
      </c>
      <c r="C20" s="22"/>
      <c r="D20" s="23" t="s">
        <v>115</v>
      </c>
      <c r="E20" s="29" t="s">
        <v>124</v>
      </c>
      <c r="F20" s="23" t="s">
        <v>115</v>
      </c>
      <c r="G20" s="26">
        <v>-23100000</v>
      </c>
      <c r="H20" s="26">
        <v>-23100000</v>
      </c>
      <c r="I20" s="1" t="e">
        <f>VLOOKUP(A20,#REF!,7,0)</f>
        <v>#REF!</v>
      </c>
    </row>
    <row r="21" spans="1:9">
      <c r="A21" s="24">
        <v>213128</v>
      </c>
      <c r="B21" s="23" t="s">
        <v>260</v>
      </c>
      <c r="C21" s="22"/>
      <c r="D21" s="23" t="s">
        <v>115</v>
      </c>
      <c r="E21" s="29" t="s">
        <v>125</v>
      </c>
      <c r="F21" s="23" t="s">
        <v>115</v>
      </c>
      <c r="G21" s="26">
        <v>-100000</v>
      </c>
      <c r="H21" s="26">
        <v>-100000</v>
      </c>
      <c r="I21" s="1" t="e">
        <f>VLOOKUP(A21,#REF!,7,0)</f>
        <v>#REF!</v>
      </c>
    </row>
    <row r="22" spans="1:9">
      <c r="A22" s="24">
        <v>213129</v>
      </c>
      <c r="B22" s="23" t="s">
        <v>260</v>
      </c>
      <c r="C22" s="22"/>
      <c r="D22" s="23" t="s">
        <v>115</v>
      </c>
      <c r="E22" s="29" t="s">
        <v>126</v>
      </c>
      <c r="F22" s="23" t="s">
        <v>115</v>
      </c>
      <c r="G22" s="26">
        <v>-16500000</v>
      </c>
      <c r="H22" s="26">
        <v>-16500000</v>
      </c>
      <c r="I22" s="1" t="e">
        <f>VLOOKUP(A22,#REF!,7,0)</f>
        <v>#REF!</v>
      </c>
    </row>
    <row r="23" spans="1:9">
      <c r="A23" s="24">
        <v>213154</v>
      </c>
      <c r="B23" s="23" t="s">
        <v>260</v>
      </c>
      <c r="C23" s="22"/>
      <c r="D23" s="23" t="s">
        <v>115</v>
      </c>
      <c r="E23" s="29" t="s">
        <v>127</v>
      </c>
      <c r="F23" s="23" t="s">
        <v>115</v>
      </c>
      <c r="G23" s="26">
        <v>-4958904</v>
      </c>
      <c r="H23" s="26">
        <v>-4958904</v>
      </c>
      <c r="I23" s="1" t="e">
        <f>VLOOKUP(A23,#REF!,7,0)</f>
        <v>#REF!</v>
      </c>
    </row>
    <row r="24" spans="1:9">
      <c r="A24" s="24">
        <v>213162</v>
      </c>
      <c r="B24" s="23" t="s">
        <v>260</v>
      </c>
      <c r="C24" s="22"/>
      <c r="D24" s="23" t="s">
        <v>115</v>
      </c>
      <c r="E24" s="29" t="s">
        <v>263</v>
      </c>
      <c r="F24" s="23" t="s">
        <v>115</v>
      </c>
      <c r="G24" s="26">
        <v>-19835616</v>
      </c>
      <c r="H24" s="26">
        <v>-19835616</v>
      </c>
      <c r="I24" s="1" t="e">
        <f>VLOOKUP(A24,#REF!,7,0)</f>
        <v>#REF!</v>
      </c>
    </row>
    <row r="25" spans="1:9">
      <c r="A25" s="24">
        <v>213500</v>
      </c>
      <c r="B25" s="23" t="s">
        <v>260</v>
      </c>
      <c r="C25" s="22"/>
      <c r="D25" s="23" t="s">
        <v>115</v>
      </c>
      <c r="E25" s="29" t="s">
        <v>128</v>
      </c>
      <c r="F25" s="23" t="s">
        <v>115</v>
      </c>
      <c r="G25" s="26">
        <v>-37665310</v>
      </c>
      <c r="H25" s="26">
        <v>-37665310</v>
      </c>
      <c r="I25" s="1" t="e">
        <f>VLOOKUP(A25,#REF!,7,0)</f>
        <v>#REF!</v>
      </c>
    </row>
    <row r="26" spans="1:9">
      <c r="A26" s="22"/>
      <c r="B26" s="22"/>
      <c r="C26" s="22"/>
      <c r="D26" s="22"/>
      <c r="E26" s="29" t="s">
        <v>514</v>
      </c>
      <c r="F26" s="22"/>
      <c r="G26" s="22"/>
      <c r="H26" s="22"/>
      <c r="I26" s="1" t="e">
        <f>VLOOKUP(A26,#REF!,7,0)</f>
        <v>#REF!</v>
      </c>
    </row>
    <row r="27" spans="1:9">
      <c r="A27" s="24">
        <v>301000</v>
      </c>
      <c r="B27" s="23" t="s">
        <v>260</v>
      </c>
      <c r="C27" s="22"/>
      <c r="D27" s="23" t="s">
        <v>115</v>
      </c>
      <c r="E27" s="29" t="s">
        <v>129</v>
      </c>
      <c r="F27" s="23" t="s">
        <v>115</v>
      </c>
      <c r="G27" s="26">
        <v>-103000000000</v>
      </c>
      <c r="H27" s="26">
        <v>-103000000000</v>
      </c>
      <c r="I27" s="1" t="e">
        <f>VLOOKUP(A27,#REF!,7,0)</f>
        <v>#REF!</v>
      </c>
    </row>
    <row r="28" spans="1:9">
      <c r="A28" s="24">
        <v>302000</v>
      </c>
      <c r="B28" s="23" t="s">
        <v>260</v>
      </c>
      <c r="C28" s="22"/>
      <c r="D28" s="23" t="s">
        <v>115</v>
      </c>
      <c r="E28" s="29" t="s">
        <v>130</v>
      </c>
      <c r="F28" s="23" t="s">
        <v>115</v>
      </c>
      <c r="G28" s="25">
        <v>2000000000</v>
      </c>
      <c r="H28" s="25">
        <v>2000000000</v>
      </c>
      <c r="I28" s="1" t="e">
        <f>VLOOKUP(A28,#REF!,7,0)</f>
        <v>#REF!</v>
      </c>
    </row>
    <row r="29" spans="1:9">
      <c r="A29" s="24">
        <v>303102</v>
      </c>
      <c r="B29" s="23" t="s">
        <v>260</v>
      </c>
      <c r="C29" s="22"/>
      <c r="D29" s="23" t="s">
        <v>115</v>
      </c>
      <c r="E29" s="29" t="s">
        <v>131</v>
      </c>
      <c r="F29" s="23" t="s">
        <v>115</v>
      </c>
      <c r="G29" s="26">
        <v>-39292726</v>
      </c>
      <c r="H29" s="26">
        <v>-39292726</v>
      </c>
      <c r="I29" s="1" t="e">
        <f>VLOOKUP(A29,#REF!,7,0)</f>
        <v>#REF!</v>
      </c>
    </row>
    <row r="30" spans="1:9">
      <c r="A30" s="24">
        <v>411100</v>
      </c>
      <c r="B30" s="23" t="s">
        <v>260</v>
      </c>
      <c r="C30" s="22"/>
      <c r="D30" s="23" t="s">
        <v>115</v>
      </c>
      <c r="E30" s="29" t="s">
        <v>132</v>
      </c>
      <c r="F30" s="23" t="s">
        <v>115</v>
      </c>
      <c r="G30" s="26">
        <v>-121322718</v>
      </c>
      <c r="H30" s="26">
        <v>-121322718</v>
      </c>
      <c r="I30" s="1" t="e">
        <f>VLOOKUP(A30,#REF!,7,0)</f>
        <v>#REF!</v>
      </c>
    </row>
    <row r="31" spans="1:9">
      <c r="A31" s="24">
        <v>431100</v>
      </c>
      <c r="B31" s="23" t="s">
        <v>260</v>
      </c>
      <c r="C31" s="22"/>
      <c r="D31" s="23" t="s">
        <v>115</v>
      </c>
      <c r="E31" s="29" t="s">
        <v>133</v>
      </c>
      <c r="F31" s="23" t="s">
        <v>115</v>
      </c>
      <c r="G31" s="25">
        <v>9276506607</v>
      </c>
      <c r="H31" s="25">
        <v>9276506607</v>
      </c>
      <c r="I31" s="1" t="e">
        <f>VLOOKUP(A31,#REF!,7,0)</f>
        <v>#REF!</v>
      </c>
    </row>
    <row r="32" spans="1:9">
      <c r="A32" s="24">
        <v>451100</v>
      </c>
      <c r="B32" s="23" t="s">
        <v>260</v>
      </c>
      <c r="C32" s="22"/>
      <c r="D32" s="23" t="s">
        <v>115</v>
      </c>
      <c r="E32" s="29" t="s">
        <v>134</v>
      </c>
      <c r="F32" s="23" t="s">
        <v>115</v>
      </c>
      <c r="G32" s="26">
        <v>-2116956162</v>
      </c>
      <c r="H32" s="26">
        <v>-2116956162</v>
      </c>
      <c r="I32" s="1" t="e">
        <f>VLOOKUP(A32,#REF!,7,0)</f>
        <v>#REF!</v>
      </c>
    </row>
    <row r="33" spans="1:9">
      <c r="A33" s="24">
        <v>511100</v>
      </c>
      <c r="B33" s="23" t="s">
        <v>260</v>
      </c>
      <c r="C33" s="22"/>
      <c r="D33" s="23" t="s">
        <v>115</v>
      </c>
      <c r="E33" s="29" t="s">
        <v>135</v>
      </c>
      <c r="F33" s="23" t="s">
        <v>115</v>
      </c>
      <c r="G33" s="25">
        <v>3383871611</v>
      </c>
      <c r="H33" s="25">
        <v>3383871611</v>
      </c>
      <c r="I33" s="1" t="e">
        <f>VLOOKUP(A33,#REF!,7,0)</f>
        <v>#REF!</v>
      </c>
    </row>
    <row r="34" spans="1:9">
      <c r="A34" s="24">
        <v>511190</v>
      </c>
      <c r="B34" s="23" t="s">
        <v>260</v>
      </c>
      <c r="C34" s="22"/>
      <c r="D34" s="23" t="s">
        <v>115</v>
      </c>
      <c r="E34" s="29" t="s">
        <v>270</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260</v>
      </c>
      <c r="C36" s="22"/>
      <c r="D36" s="23" t="s">
        <v>115</v>
      </c>
      <c r="E36" s="29" t="s">
        <v>136</v>
      </c>
      <c r="F36" s="23" t="s">
        <v>115</v>
      </c>
      <c r="G36" s="25">
        <v>142450000</v>
      </c>
      <c r="H36" s="25">
        <v>142450000</v>
      </c>
      <c r="I36" s="1" t="e">
        <f>VLOOKUP(A36,#REF!,7,0)</f>
        <v>#REF!</v>
      </c>
    </row>
    <row r="37" spans="1:9">
      <c r="A37" s="24">
        <v>553105</v>
      </c>
      <c r="B37" s="23" t="s">
        <v>260</v>
      </c>
      <c r="C37" s="22"/>
      <c r="D37" s="23" t="s">
        <v>115</v>
      </c>
      <c r="E37" s="29" t="s">
        <v>137</v>
      </c>
      <c r="F37" s="23" t="s">
        <v>115</v>
      </c>
      <c r="G37" s="25">
        <v>14867257</v>
      </c>
      <c r="H37" s="25">
        <v>14867257</v>
      </c>
      <c r="I37" s="1" t="e">
        <f>VLOOKUP(A37,#REF!,7,0)</f>
        <v>#REF!</v>
      </c>
    </row>
    <row r="38" spans="1:9">
      <c r="A38" s="24">
        <v>553107</v>
      </c>
      <c r="B38" s="23" t="s">
        <v>260</v>
      </c>
      <c r="C38" s="22"/>
      <c r="D38" s="23" t="s">
        <v>115</v>
      </c>
      <c r="E38" s="29" t="s">
        <v>138</v>
      </c>
      <c r="F38" s="23" t="s">
        <v>115</v>
      </c>
      <c r="G38" s="25">
        <v>73500000</v>
      </c>
      <c r="H38" s="25">
        <v>73500000</v>
      </c>
      <c r="I38" s="1" t="e">
        <f>VLOOKUP(A38,#REF!,7,0)</f>
        <v>#REF!</v>
      </c>
    </row>
    <row r="39" spans="1:9">
      <c r="A39" s="24">
        <v>553108</v>
      </c>
      <c r="B39" s="23" t="s">
        <v>260</v>
      </c>
      <c r="C39" s="22"/>
      <c r="D39" s="23" t="s">
        <v>115</v>
      </c>
      <c r="E39" s="29" t="s">
        <v>139</v>
      </c>
      <c r="F39" s="23" t="s">
        <v>115</v>
      </c>
      <c r="G39" s="25">
        <v>75000000</v>
      </c>
      <c r="H39" s="25">
        <v>75000000</v>
      </c>
      <c r="I39" s="1" t="e">
        <f>VLOOKUP(A39,#REF!,7,0)</f>
        <v>#REF!</v>
      </c>
    </row>
    <row r="40" spans="1:9">
      <c r="A40" s="24">
        <v>553110</v>
      </c>
      <c r="B40" s="23" t="s">
        <v>260</v>
      </c>
      <c r="C40" s="22"/>
      <c r="D40" s="23" t="s">
        <v>115</v>
      </c>
      <c r="E40" s="29" t="s">
        <v>140</v>
      </c>
      <c r="F40" s="23" t="s">
        <v>115</v>
      </c>
      <c r="G40" s="25">
        <v>161700000</v>
      </c>
      <c r="H40" s="25">
        <v>161700000</v>
      </c>
      <c r="I40" s="1" t="e">
        <f>VLOOKUP(A40,#REF!,7,0)</f>
        <v>#REF!</v>
      </c>
    </row>
    <row r="41" spans="1:9">
      <c r="A41" s="24">
        <v>553115</v>
      </c>
      <c r="B41" s="23" t="s">
        <v>260</v>
      </c>
      <c r="C41" s="22"/>
      <c r="D41" s="23" t="s">
        <v>115</v>
      </c>
      <c r="E41" s="29" t="s">
        <v>271</v>
      </c>
      <c r="F41" s="23" t="s">
        <v>115</v>
      </c>
      <c r="G41" s="25">
        <v>61500000</v>
      </c>
      <c r="H41" s="25">
        <v>61500000</v>
      </c>
      <c r="I41" s="1" t="e">
        <f>VLOOKUP(A41,#REF!,7,0)</f>
        <v>#REF!</v>
      </c>
    </row>
    <row r="42" spans="1:9">
      <c r="A42" s="24">
        <v>553122</v>
      </c>
      <c r="B42" s="23" t="s">
        <v>260</v>
      </c>
      <c r="C42" s="22"/>
      <c r="D42" s="23" t="s">
        <v>115</v>
      </c>
      <c r="E42" s="29" t="s">
        <v>141</v>
      </c>
      <c r="F42" s="23" t="s">
        <v>115</v>
      </c>
      <c r="G42" s="25">
        <v>13933613</v>
      </c>
      <c r="H42" s="25">
        <v>13933613</v>
      </c>
      <c r="I42" s="1" t="e">
        <f>VLOOKUP(A42,#REF!,7,0)</f>
        <v>#REF!</v>
      </c>
    </row>
    <row r="43" spans="1:9">
      <c r="A43" s="24">
        <v>553128</v>
      </c>
      <c r="B43" s="23" t="s">
        <v>260</v>
      </c>
      <c r="C43" s="22"/>
      <c r="D43" s="23" t="s">
        <v>115</v>
      </c>
      <c r="E43" s="29" t="s">
        <v>142</v>
      </c>
      <c r="F43" s="23" t="s">
        <v>115</v>
      </c>
      <c r="G43" s="25">
        <v>10450000</v>
      </c>
      <c r="H43" s="25">
        <v>10450000</v>
      </c>
      <c r="I43" s="1" t="e">
        <f>VLOOKUP(A43,#REF!,7,0)</f>
        <v>#REF!</v>
      </c>
    </row>
    <row r="44" spans="1:9">
      <c r="A44" s="24">
        <v>553129</v>
      </c>
      <c r="B44" s="23" t="s">
        <v>260</v>
      </c>
      <c r="C44" s="22"/>
      <c r="D44" s="23" t="s">
        <v>115</v>
      </c>
      <c r="E44" s="29" t="s">
        <v>143</v>
      </c>
      <c r="F44" s="23" t="s">
        <v>115</v>
      </c>
      <c r="G44" s="25">
        <v>36725807</v>
      </c>
      <c r="H44" s="25">
        <v>36725807</v>
      </c>
      <c r="I44" s="1" t="e">
        <f>VLOOKUP(A44,#REF!,7,0)</f>
        <v>#REF!</v>
      </c>
    </row>
    <row r="45" spans="1:9">
      <c r="A45" s="24">
        <v>553130</v>
      </c>
      <c r="B45" s="23" t="s">
        <v>260</v>
      </c>
      <c r="C45" s="22"/>
      <c r="D45" s="23" t="s">
        <v>115</v>
      </c>
      <c r="E45" s="29" t="s">
        <v>144</v>
      </c>
      <c r="F45" s="23" t="s">
        <v>115</v>
      </c>
      <c r="G45" s="25">
        <v>35614890</v>
      </c>
      <c r="H45" s="25">
        <v>35614890</v>
      </c>
      <c r="I45" s="1" t="e">
        <f>VLOOKUP(A45,#REF!,7,0)</f>
        <v>#REF!</v>
      </c>
    </row>
    <row r="46" spans="1:9">
      <c r="A46" s="24">
        <v>553135</v>
      </c>
      <c r="B46" s="23" t="s">
        <v>260</v>
      </c>
      <c r="C46" s="22"/>
      <c r="D46" s="23" t="s">
        <v>115</v>
      </c>
      <c r="E46" s="29" t="s">
        <v>145</v>
      </c>
      <c r="F46" s="23" t="s">
        <v>115</v>
      </c>
      <c r="G46" s="25">
        <v>15000000</v>
      </c>
      <c r="H46" s="25">
        <v>15000000</v>
      </c>
      <c r="I46" s="1" t="e">
        <f>VLOOKUP(A46,#REF!,7,0)</f>
        <v>#REF!</v>
      </c>
    </row>
    <row r="47" spans="1:9">
      <c r="A47" s="24">
        <v>553141</v>
      </c>
      <c r="B47" s="23" t="s">
        <v>260</v>
      </c>
      <c r="C47" s="22"/>
      <c r="D47" s="23" t="s">
        <v>115</v>
      </c>
      <c r="E47" s="29" t="s">
        <v>146</v>
      </c>
      <c r="F47" s="23" t="s">
        <v>115</v>
      </c>
      <c r="G47" s="25">
        <v>2004635</v>
      </c>
      <c r="H47" s="25">
        <v>2004635</v>
      </c>
      <c r="I47" s="1" t="e">
        <f>VLOOKUP(A47,#REF!,7,0)</f>
        <v>#REF!</v>
      </c>
    </row>
    <row r="48" spans="1:9">
      <c r="A48" s="24">
        <v>553194</v>
      </c>
      <c r="B48" s="23" t="s">
        <v>260</v>
      </c>
      <c r="C48" s="22"/>
      <c r="D48" s="23" t="s">
        <v>115</v>
      </c>
      <c r="E48" s="29" t="s">
        <v>264</v>
      </c>
      <c r="F48" s="23" t="s">
        <v>115</v>
      </c>
      <c r="G48" s="25">
        <v>18630137</v>
      </c>
      <c r="H48" s="25">
        <v>18630137</v>
      </c>
      <c r="I48" s="1" t="e">
        <f>VLOOKUP(A48,#REF!,7,0)</f>
        <v>#REF!</v>
      </c>
    </row>
    <row r="49" spans="1:9">
      <c r="A49" s="24">
        <v>553249</v>
      </c>
      <c r="B49" s="23" t="s">
        <v>260</v>
      </c>
      <c r="C49" s="22"/>
      <c r="D49" s="23" t="s">
        <v>115</v>
      </c>
      <c r="E49" s="29" t="s">
        <v>147</v>
      </c>
      <c r="F49" s="23" t="s">
        <v>115</v>
      </c>
      <c r="G49" s="25">
        <v>8866160</v>
      </c>
      <c r="H49" s="25">
        <v>8866160</v>
      </c>
      <c r="I49" s="1" t="e">
        <f>VLOOKUP(A49,#REF!,7,0)</f>
        <v>#REF!</v>
      </c>
    </row>
    <row r="50" spans="1:9">
      <c r="A50" s="24">
        <v>553381</v>
      </c>
      <c r="B50" s="23" t="s">
        <v>260</v>
      </c>
      <c r="C50" s="22"/>
      <c r="D50" s="23" t="s">
        <v>115</v>
      </c>
      <c r="E50" s="29" t="s">
        <v>189</v>
      </c>
      <c r="F50" s="23" t="s">
        <v>115</v>
      </c>
      <c r="G50" s="25">
        <v>614550</v>
      </c>
      <c r="H50" s="25">
        <v>614550</v>
      </c>
      <c r="I50" s="1" t="e">
        <f>VLOOKUP(A50,#REF!,7,0)</f>
        <v>#REF!</v>
      </c>
    </row>
    <row r="51" spans="1:9">
      <c r="A51" s="24">
        <v>555100</v>
      </c>
      <c r="B51" s="23" t="s">
        <v>260</v>
      </c>
      <c r="C51" s="22"/>
      <c r="D51" s="23" t="s">
        <v>115</v>
      </c>
      <c r="E51" s="29" t="s">
        <v>148</v>
      </c>
      <c r="F51" s="23" t="s">
        <v>115</v>
      </c>
      <c r="G51" s="25">
        <v>247551488</v>
      </c>
      <c r="H51" s="25">
        <v>247551488</v>
      </c>
      <c r="I51" s="1" t="e">
        <f>VLOOKUP(A51,#REF!,7,0)</f>
        <v>#REF!</v>
      </c>
    </row>
    <row r="52" spans="1:9">
      <c r="A52" s="24">
        <v>555167</v>
      </c>
      <c r="B52" s="23" t="s">
        <v>260</v>
      </c>
      <c r="C52" s="22"/>
      <c r="D52" s="23" t="s">
        <v>115</v>
      </c>
      <c r="E52" s="29" t="s">
        <v>149</v>
      </c>
      <c r="F52" s="23" t="s">
        <v>115</v>
      </c>
      <c r="G52" s="25">
        <v>21082191</v>
      </c>
      <c r="H52" s="25">
        <v>21082191</v>
      </c>
      <c r="I52" s="1" t="e">
        <f>VLOOKUP(A52,#REF!,7,0)</f>
        <v>#REF!</v>
      </c>
    </row>
    <row r="53" spans="1:9">
      <c r="A53" s="24">
        <v>555204</v>
      </c>
      <c r="B53" s="23" t="s">
        <v>260</v>
      </c>
      <c r="C53" s="22"/>
      <c r="D53" s="23" t="s">
        <v>115</v>
      </c>
      <c r="E53" s="29" t="s">
        <v>272</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c r="A59" s="22"/>
      <c r="B59" s="22"/>
      <c r="C59" s="22"/>
      <c r="D59" s="22"/>
      <c r="E59" s="28" t="s">
        <v>108</v>
      </c>
      <c r="F59" s="22"/>
      <c r="G59" s="22"/>
      <c r="H59" s="22"/>
      <c r="I59" s="1" t="e">
        <f>VLOOKUP(A59,#REF!,7,0)</f>
        <v>#REF!</v>
      </c>
    </row>
    <row r="60" spans="1:9">
      <c r="A60" s="22"/>
      <c r="B60" s="22"/>
      <c r="C60" s="22"/>
      <c r="D60" s="22"/>
      <c r="E60" s="29" t="s">
        <v>109</v>
      </c>
      <c r="F60" s="23" t="s">
        <v>507</v>
      </c>
      <c r="G60" s="23" t="s">
        <v>518</v>
      </c>
      <c r="H60" s="23" t="s">
        <v>515</v>
      </c>
      <c r="I60" s="1" t="e">
        <f>VLOOKUP(A60,#REF!,7,0)</f>
        <v>#REF!</v>
      </c>
    </row>
    <row r="61" spans="1:9">
      <c r="A61" s="23" t="s">
        <v>110</v>
      </c>
      <c r="B61" s="22"/>
      <c r="C61" s="22"/>
      <c r="D61" s="22"/>
      <c r="E61" s="29" t="s">
        <v>519</v>
      </c>
      <c r="F61" s="22"/>
      <c r="G61" s="23" t="s">
        <v>520</v>
      </c>
      <c r="H61" s="23" t="s">
        <v>259</v>
      </c>
      <c r="I61" s="1" t="e">
        <f>VLOOKUP(A61,#REF!,7,0)</f>
        <v>#REF!</v>
      </c>
    </row>
    <row r="62" spans="1:9">
      <c r="A62" s="22"/>
      <c r="B62" s="22"/>
      <c r="C62" s="22"/>
      <c r="D62" s="22"/>
      <c r="E62" s="22"/>
      <c r="F62" s="22"/>
      <c r="G62" s="22"/>
      <c r="H62" s="23" t="s">
        <v>521</v>
      </c>
      <c r="I62" s="1" t="e">
        <f>VLOOKUP(A62,#REF!,7,0)</f>
        <v>#REF!</v>
      </c>
    </row>
    <row r="63" spans="1:9">
      <c r="A63" s="22"/>
      <c r="B63" s="22"/>
      <c r="C63" s="22"/>
      <c r="D63" s="22"/>
      <c r="E63" s="29" t="s">
        <v>111</v>
      </c>
      <c r="F63" s="22"/>
      <c r="G63" s="22"/>
      <c r="H63" s="22"/>
      <c r="I63" s="1" t="e">
        <f>VLOOKUP(A63,#REF!,7,0)</f>
        <v>#REF!</v>
      </c>
    </row>
    <row r="64" spans="1:9">
      <c r="A64" s="23" t="s">
        <v>112</v>
      </c>
      <c r="B64" s="23" t="s">
        <v>508</v>
      </c>
      <c r="C64" s="23" t="s">
        <v>509</v>
      </c>
      <c r="D64" s="23" t="s">
        <v>510</v>
      </c>
      <c r="E64" s="29" t="s">
        <v>113</v>
      </c>
      <c r="F64" s="22"/>
      <c r="G64" s="23" t="s">
        <v>522</v>
      </c>
      <c r="H64" s="23" t="s">
        <v>261</v>
      </c>
      <c r="I64" s="1" t="e">
        <f>VLOOKUP(A64,#REF!,7,0)</f>
        <v>#REF!</v>
      </c>
    </row>
    <row r="65" spans="1:9">
      <c r="A65" s="18"/>
      <c r="B65" s="23" t="s">
        <v>511</v>
      </c>
      <c r="C65" s="22"/>
      <c r="D65" s="23" t="s">
        <v>512</v>
      </c>
      <c r="E65" s="22"/>
      <c r="F65" s="22"/>
      <c r="G65" s="23" t="s">
        <v>513</v>
      </c>
      <c r="H65" s="23" t="s">
        <v>262</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516</v>
      </c>
      <c r="H68" s="20">
        <v>-90551696130</v>
      </c>
      <c r="I68" s="1" t="e">
        <f>VLOOKUP(A68,#REF!,7,0)</f>
        <v>#REF!</v>
      </c>
    </row>
    <row r="69" spans="1:9">
      <c r="A69" s="17"/>
      <c r="B69" s="17"/>
      <c r="C69" s="17"/>
      <c r="D69" s="17"/>
      <c r="E69" s="17"/>
      <c r="F69" s="17"/>
      <c r="G69" s="18" t="s">
        <v>517</v>
      </c>
      <c r="H69" s="21">
        <v>0</v>
      </c>
      <c r="I69" s="1" t="e">
        <f>VLOOKUP(A69,#REF!,7,0)</f>
        <v>#REF!</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507</v>
      </c>
      <c r="H3" s="38" t="s">
        <v>532</v>
      </c>
      <c r="I3" s="37"/>
      <c r="J3" s="37"/>
      <c r="K3" s="37"/>
      <c r="L3" s="37"/>
      <c r="M3" s="37"/>
      <c r="N3" s="37"/>
      <c r="O3" s="37"/>
      <c r="P3" s="37"/>
      <c r="Q3" s="37"/>
      <c r="R3" s="37"/>
      <c r="S3" s="37"/>
      <c r="T3" s="38" t="s">
        <v>518</v>
      </c>
      <c r="U3" s="37"/>
      <c r="V3" s="38"/>
      <c r="W3" s="39"/>
      <c r="X3" s="37"/>
      <c r="Y3" s="37"/>
      <c r="Z3" s="37"/>
      <c r="AA3" s="37"/>
      <c r="AB3" s="37"/>
      <c r="AC3" s="37"/>
      <c r="AD3" s="37"/>
      <c r="AE3" s="30"/>
      <c r="AF3" s="30"/>
    </row>
    <row r="4" spans="1:32">
      <c r="A4" s="38" t="s">
        <v>110</v>
      </c>
      <c r="B4" s="37"/>
      <c r="C4" s="37"/>
      <c r="D4" s="37"/>
      <c r="E4" s="44" t="s">
        <v>524</v>
      </c>
      <c r="F4" s="38" t="s">
        <v>525</v>
      </c>
      <c r="G4" s="37"/>
      <c r="H4" s="38" t="s">
        <v>258</v>
      </c>
      <c r="I4" s="37"/>
      <c r="J4" s="37"/>
      <c r="K4" s="37"/>
      <c r="L4" s="37"/>
      <c r="M4" s="37"/>
      <c r="N4" s="37"/>
      <c r="O4" s="37"/>
      <c r="P4" s="37"/>
      <c r="Q4" s="37"/>
      <c r="R4" s="37"/>
      <c r="S4" s="37"/>
      <c r="T4" s="38" t="s">
        <v>520</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533</v>
      </c>
      <c r="U5" s="37"/>
      <c r="V5" s="37"/>
      <c r="W5" s="37"/>
      <c r="X5" s="37"/>
      <c r="Y5" s="37"/>
      <c r="Z5" s="37"/>
      <c r="AA5" s="37"/>
      <c r="AB5" s="37"/>
      <c r="AC5" s="37"/>
      <c r="AD5" s="37"/>
      <c r="AE5" s="30"/>
      <c r="AF5" s="30"/>
    </row>
    <row r="6" spans="1:32">
      <c r="A6" s="37"/>
      <c r="B6" s="37"/>
      <c r="C6" s="37"/>
      <c r="D6" s="37"/>
      <c r="E6" s="37"/>
      <c r="F6" s="38" t="s">
        <v>111</v>
      </c>
      <c r="G6" s="37"/>
      <c r="H6" s="38" t="s">
        <v>526</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508</v>
      </c>
      <c r="C7" s="38" t="s">
        <v>509</v>
      </c>
      <c r="D7" s="38" t="s">
        <v>510</v>
      </c>
      <c r="E7" s="44" t="s">
        <v>113</v>
      </c>
      <c r="F7" s="37"/>
      <c r="G7" s="37"/>
      <c r="H7" s="38" t="s">
        <v>260</v>
      </c>
      <c r="I7" s="38" t="s">
        <v>260</v>
      </c>
      <c r="J7" s="38" t="s">
        <v>260</v>
      </c>
      <c r="K7" s="38" t="s">
        <v>260</v>
      </c>
      <c r="L7" s="38" t="s">
        <v>260</v>
      </c>
      <c r="M7" s="38" t="s">
        <v>260</v>
      </c>
      <c r="N7" s="38" t="s">
        <v>260</v>
      </c>
      <c r="O7" s="38" t="s">
        <v>260</v>
      </c>
      <c r="P7" s="38" t="s">
        <v>260</v>
      </c>
      <c r="Q7" s="38" t="s">
        <v>260</v>
      </c>
      <c r="R7" s="38" t="s">
        <v>260</v>
      </c>
      <c r="S7" s="38" t="s">
        <v>260</v>
      </c>
      <c r="T7" s="38" t="s">
        <v>527</v>
      </c>
      <c r="U7" s="38" t="s">
        <v>260</v>
      </c>
      <c r="V7" s="38"/>
      <c r="W7" s="38"/>
      <c r="X7" s="38"/>
      <c r="Y7" s="38"/>
      <c r="Z7" s="38"/>
      <c r="AA7" s="38"/>
      <c r="AB7" s="38"/>
      <c r="AC7" s="38"/>
      <c r="AD7" s="38" t="s">
        <v>260</v>
      </c>
      <c r="AE7" s="31"/>
      <c r="AF7" s="31"/>
    </row>
    <row r="8" spans="1:32">
      <c r="A8" s="37"/>
      <c r="B8" s="38" t="s">
        <v>511</v>
      </c>
      <c r="C8" s="37"/>
      <c r="D8" s="38" t="s">
        <v>512</v>
      </c>
      <c r="E8" s="37"/>
      <c r="F8" s="37"/>
      <c r="G8" s="37"/>
      <c r="H8" s="37"/>
      <c r="I8" s="37"/>
      <c r="J8" s="37"/>
      <c r="K8" s="37"/>
      <c r="L8" s="37"/>
      <c r="M8" s="37"/>
      <c r="N8" s="37"/>
      <c r="O8" s="37"/>
      <c r="P8" s="37"/>
      <c r="Q8" s="38" t="s">
        <v>513</v>
      </c>
      <c r="R8" s="37"/>
      <c r="S8" s="37"/>
      <c r="T8" s="37"/>
      <c r="U8" s="37"/>
      <c r="V8" s="37"/>
      <c r="W8" s="37"/>
      <c r="X8" s="38"/>
      <c r="Y8" s="37"/>
      <c r="Z8" s="37"/>
      <c r="AA8" s="37"/>
      <c r="AB8" s="37"/>
      <c r="AC8" s="38"/>
      <c r="AD8" s="37"/>
      <c r="AE8" s="31"/>
      <c r="AF8" s="30"/>
    </row>
    <row r="9" spans="1:32">
      <c r="A9" s="39">
        <v>101100</v>
      </c>
      <c r="B9" s="38" t="s">
        <v>260</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260</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260</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260</v>
      </c>
      <c r="C12" s="39">
        <v>7</v>
      </c>
      <c r="D12" s="38" t="s">
        <v>115</v>
      </c>
      <c r="E12" s="44" t="s">
        <v>274</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260</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260</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260</v>
      </c>
      <c r="C16" s="37"/>
      <c r="D16" s="38" t="s">
        <v>115</v>
      </c>
      <c r="E16" s="44" t="s">
        <v>278</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260</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260</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260</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260</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260</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260</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260</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260</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260</v>
      </c>
      <c r="C25" s="37"/>
      <c r="D25" s="38" t="s">
        <v>115</v>
      </c>
      <c r="E25" s="44" t="s">
        <v>263</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260</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514</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260</v>
      </c>
      <c r="C28" s="37"/>
      <c r="D28" s="38" t="s">
        <v>115</v>
      </c>
      <c r="E28" s="44" t="s">
        <v>269</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260</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260</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260</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260</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260</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260</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260</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260</v>
      </c>
      <c r="C36" s="37"/>
      <c r="D36" s="38" t="s">
        <v>115</v>
      </c>
      <c r="E36" s="44" t="s">
        <v>270</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260</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260</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260</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260</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260</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260</v>
      </c>
      <c r="C43" s="37"/>
      <c r="D43" s="38" t="s">
        <v>115</v>
      </c>
      <c r="E43" s="44" t="s">
        <v>271</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260</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260</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260</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260</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260</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260</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260</v>
      </c>
      <c r="C50" s="37"/>
      <c r="D50" s="38" t="s">
        <v>115</v>
      </c>
      <c r="E50" s="44" t="s">
        <v>264</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260</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260</v>
      </c>
      <c r="C52" s="37"/>
      <c r="D52" s="38" t="s">
        <v>115</v>
      </c>
      <c r="E52" s="44" t="s">
        <v>189</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260</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260</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260</v>
      </c>
      <c r="C55" s="37"/>
      <c r="D55" s="38" t="s">
        <v>115</v>
      </c>
      <c r="E55" s="44" t="s">
        <v>272</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528</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529</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530</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507</v>
      </c>
      <c r="H61" s="38" t="s">
        <v>532</v>
      </c>
      <c r="I61" s="37"/>
      <c r="J61" s="37"/>
      <c r="K61" s="37"/>
      <c r="L61" s="37"/>
      <c r="M61" s="1">
        <v>37005345</v>
      </c>
      <c r="N61" s="37"/>
      <c r="O61" s="37"/>
      <c r="P61" s="37"/>
      <c r="Q61" s="37"/>
      <c r="R61" s="37"/>
      <c r="S61" s="37"/>
      <c r="T61" s="38" t="s">
        <v>518</v>
      </c>
      <c r="U61" s="37"/>
      <c r="V61" s="38"/>
      <c r="W61" s="39"/>
      <c r="X61" s="37"/>
      <c r="Y61" s="37"/>
      <c r="Z61" s="37"/>
      <c r="AA61" s="37"/>
      <c r="AB61" s="37"/>
      <c r="AC61" s="37"/>
      <c r="AD61" s="37"/>
    </row>
    <row r="62" spans="1:30">
      <c r="A62" s="38" t="s">
        <v>110</v>
      </c>
      <c r="B62" s="37"/>
      <c r="C62" s="37"/>
      <c r="D62" s="37"/>
      <c r="E62" s="44" t="s">
        <v>524</v>
      </c>
      <c r="F62" s="38" t="s">
        <v>525</v>
      </c>
      <c r="G62" s="37"/>
      <c r="H62" s="38" t="s">
        <v>258</v>
      </c>
      <c r="I62" s="37"/>
      <c r="J62" s="37"/>
      <c r="K62" s="37"/>
      <c r="L62" s="37"/>
      <c r="M62" s="1">
        <v>15000000</v>
      </c>
      <c r="N62" s="37"/>
      <c r="O62" s="37"/>
      <c r="P62" s="37"/>
      <c r="Q62" s="37"/>
      <c r="R62" s="37"/>
      <c r="S62" s="37"/>
      <c r="T62" s="38" t="s">
        <v>520</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533</v>
      </c>
      <c r="U63" s="37"/>
      <c r="V63" s="37"/>
      <c r="W63" s="37"/>
      <c r="X63" s="37"/>
      <c r="Y63" s="37"/>
      <c r="Z63" s="37"/>
      <c r="AA63" s="37"/>
      <c r="AB63" s="37"/>
      <c r="AC63" s="37"/>
      <c r="AD63" s="37"/>
    </row>
    <row r="64" spans="1:30">
      <c r="A64" s="37"/>
      <c r="B64" s="37"/>
      <c r="C64" s="37"/>
      <c r="D64" s="37"/>
      <c r="E64" s="37"/>
      <c r="F64" s="38" t="s">
        <v>111</v>
      </c>
      <c r="G64" s="37"/>
      <c r="H64" s="38" t="s">
        <v>526</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508</v>
      </c>
      <c r="C65" s="38" t="s">
        <v>509</v>
      </c>
      <c r="D65" s="38" t="s">
        <v>510</v>
      </c>
      <c r="E65" s="44" t="s">
        <v>113</v>
      </c>
      <c r="F65" s="37"/>
      <c r="G65" s="37"/>
      <c r="H65" s="38" t="s">
        <v>260</v>
      </c>
      <c r="I65" s="38" t="s">
        <v>260</v>
      </c>
      <c r="J65" s="38" t="s">
        <v>260</v>
      </c>
      <c r="K65" s="38" t="s">
        <v>260</v>
      </c>
      <c r="L65" s="38" t="s">
        <v>260</v>
      </c>
      <c r="M65" s="7"/>
      <c r="N65" s="38" t="s">
        <v>260</v>
      </c>
      <c r="O65" s="38" t="s">
        <v>260</v>
      </c>
      <c r="P65" s="38" t="s">
        <v>260</v>
      </c>
      <c r="Q65" s="38" t="s">
        <v>260</v>
      </c>
      <c r="R65" s="38" t="s">
        <v>260</v>
      </c>
      <c r="S65" s="38" t="s">
        <v>260</v>
      </c>
      <c r="T65" s="38" t="s">
        <v>527</v>
      </c>
      <c r="U65" s="38" t="s">
        <v>260</v>
      </c>
      <c r="V65" s="38"/>
      <c r="W65" s="38"/>
      <c r="X65" s="38"/>
      <c r="Y65" s="38"/>
      <c r="Z65" s="38"/>
      <c r="AA65" s="38"/>
      <c r="AB65" s="38"/>
      <c r="AC65" s="38"/>
      <c r="AD65" s="38" t="s">
        <v>260</v>
      </c>
      <c r="AE65" s="30"/>
      <c r="AF65" s="30"/>
    </row>
    <row r="66" spans="1:32">
      <c r="A66" s="37"/>
      <c r="B66" s="38" t="s">
        <v>511</v>
      </c>
      <c r="C66" s="37"/>
      <c r="D66" s="38" t="s">
        <v>512</v>
      </c>
      <c r="E66" s="37"/>
      <c r="F66" s="37"/>
      <c r="G66" s="37"/>
      <c r="H66" s="37"/>
      <c r="I66" s="37"/>
      <c r="J66" s="37"/>
      <c r="K66" s="37"/>
      <c r="L66" s="37"/>
      <c r="M66" s="1">
        <v>8866160</v>
      </c>
      <c r="N66" s="37"/>
      <c r="O66" s="37"/>
      <c r="P66" s="37"/>
      <c r="Q66" s="38" t="s">
        <v>513</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531</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516</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517</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4"/>
      <c r="B2" s="63"/>
      <c r="C2" s="64"/>
      <c r="D2" s="63"/>
      <c r="E2" s="63"/>
      <c r="F2" s="63"/>
      <c r="G2" s="63"/>
      <c r="H2" s="63"/>
      <c r="I2" s="63"/>
    </row>
    <row r="3" spans="1:9">
      <c r="A3" s="63"/>
      <c r="B3" s="63"/>
      <c r="C3" s="63"/>
      <c r="D3" s="63"/>
      <c r="E3" s="63"/>
      <c r="F3" s="65"/>
      <c r="G3" s="63"/>
      <c r="H3" s="64"/>
      <c r="I3" s="63"/>
    </row>
    <row r="4" spans="1:9">
      <c r="A4" s="64"/>
      <c r="B4" s="63"/>
      <c r="C4" s="64"/>
      <c r="D4" s="63"/>
      <c r="E4" s="63"/>
      <c r="F4" s="63"/>
      <c r="G4" s="63"/>
      <c r="H4" s="63"/>
      <c r="I4" s="64"/>
    </row>
    <row r="5" spans="1:9">
      <c r="A5" s="64"/>
      <c r="B5" s="63"/>
      <c r="C5" s="64"/>
      <c r="D5" s="63"/>
      <c r="E5" s="71"/>
      <c r="F5" s="65"/>
      <c r="G5" s="63"/>
      <c r="H5" s="64"/>
      <c r="I5" s="63"/>
    </row>
    <row r="6" spans="1:9">
      <c r="A6" s="63"/>
      <c r="B6" s="63"/>
      <c r="C6" s="63"/>
      <c r="D6" s="63"/>
      <c r="E6" s="71"/>
      <c r="F6" s="63"/>
      <c r="G6" s="63"/>
      <c r="H6" s="63"/>
      <c r="I6" s="63"/>
    </row>
    <row r="7" spans="1:9">
      <c r="A7" s="64"/>
      <c r="B7" s="64"/>
      <c r="C7" s="63"/>
      <c r="D7" s="64"/>
      <c r="E7" s="72"/>
      <c r="F7" s="64"/>
      <c r="G7" s="64"/>
      <c r="H7" s="64"/>
      <c r="I7" s="64"/>
    </row>
    <row r="8" spans="1:9">
      <c r="A8" s="64"/>
      <c r="B8" s="63"/>
      <c r="C8" s="64"/>
      <c r="D8" s="63"/>
      <c r="E8" s="63"/>
      <c r="F8" s="63"/>
      <c r="G8" s="63"/>
      <c r="H8" s="63"/>
      <c r="I8" s="63"/>
    </row>
    <row r="9" spans="1:9">
      <c r="A9" s="64"/>
      <c r="B9" s="64"/>
      <c r="C9" s="66"/>
      <c r="D9" s="66"/>
      <c r="E9" s="72"/>
      <c r="F9" s="67"/>
      <c r="G9" s="68"/>
      <c r="H9" s="69"/>
      <c r="I9" s="69"/>
    </row>
    <row r="10" spans="1:9">
      <c r="A10" s="64"/>
      <c r="B10" s="64"/>
      <c r="C10" s="66"/>
      <c r="D10" s="66"/>
      <c r="E10" s="72"/>
      <c r="F10" s="67"/>
      <c r="G10" s="68"/>
      <c r="H10" s="69"/>
      <c r="I10" s="69"/>
    </row>
    <row r="11" spans="1:9">
      <c r="A11" s="64"/>
      <c r="B11" s="64"/>
      <c r="C11" s="66"/>
      <c r="D11" s="66"/>
      <c r="E11" s="72"/>
      <c r="F11" s="67"/>
      <c r="G11" s="68"/>
      <c r="H11" s="69"/>
      <c r="I11" s="69"/>
    </row>
    <row r="12" spans="1:9">
      <c r="A12" s="64"/>
      <c r="B12" s="64"/>
      <c r="C12" s="66"/>
      <c r="D12" s="66"/>
      <c r="E12" s="72"/>
      <c r="F12" s="67"/>
      <c r="G12" s="68"/>
      <c r="H12" s="69"/>
      <c r="I12" s="69"/>
    </row>
    <row r="13" spans="1:9" s="6" customFormat="1">
      <c r="A13" s="64"/>
      <c r="B13" s="64"/>
      <c r="C13" s="66"/>
      <c r="D13" s="66"/>
      <c r="E13" s="72"/>
      <c r="F13" s="67"/>
      <c r="G13" s="68"/>
      <c r="H13" s="69"/>
      <c r="I13" s="69"/>
    </row>
    <row r="14" spans="1:9">
      <c r="A14" s="64"/>
      <c r="B14" s="64"/>
      <c r="C14" s="66"/>
      <c r="D14" s="66"/>
      <c r="E14" s="72"/>
      <c r="F14" s="67"/>
      <c r="G14" s="68"/>
      <c r="H14" s="69"/>
      <c r="I14" s="69"/>
    </row>
    <row r="15" spans="1:9">
      <c r="A15" s="64"/>
      <c r="B15" s="64"/>
      <c r="C15" s="66"/>
      <c r="D15" s="66"/>
      <c r="E15" s="72"/>
      <c r="F15" s="67"/>
      <c r="G15" s="68"/>
      <c r="H15" s="69"/>
      <c r="I15" s="69"/>
    </row>
    <row r="16" spans="1:9">
      <c r="A16" s="64"/>
      <c r="B16" s="64"/>
      <c r="C16" s="66"/>
      <c r="D16" s="66"/>
      <c r="E16" s="72"/>
      <c r="F16" s="67"/>
      <c r="G16" s="68"/>
      <c r="H16" s="69"/>
      <c r="I16" s="69"/>
    </row>
    <row r="17" spans="1:9">
      <c r="A17" s="64"/>
      <c r="B17" s="64"/>
      <c r="C17" s="66"/>
      <c r="D17" s="66"/>
      <c r="E17" s="72"/>
      <c r="F17" s="67"/>
      <c r="G17" s="68"/>
      <c r="H17" s="69"/>
      <c r="I17" s="69"/>
    </row>
    <row r="18" spans="1:9">
      <c r="A18" s="64"/>
      <c r="B18" s="64"/>
      <c r="C18" s="66"/>
      <c r="D18" s="66"/>
      <c r="E18" s="72"/>
      <c r="F18" s="67"/>
      <c r="G18" s="68"/>
      <c r="H18" s="69"/>
      <c r="I18" s="69"/>
    </row>
    <row r="19" spans="1:9">
      <c r="A19" s="64"/>
      <c r="B19" s="64"/>
      <c r="C19" s="66"/>
      <c r="D19" s="66"/>
      <c r="E19" s="72"/>
      <c r="F19" s="67"/>
      <c r="G19" s="68"/>
      <c r="H19" s="69"/>
      <c r="I19" s="69"/>
    </row>
    <row r="20" spans="1:9">
      <c r="A20" s="64"/>
      <c r="B20" s="64"/>
      <c r="C20" s="66"/>
      <c r="D20" s="66"/>
      <c r="E20" s="72"/>
      <c r="F20" s="67"/>
      <c r="G20" s="68"/>
      <c r="H20" s="69"/>
      <c r="I20" s="69"/>
    </row>
    <row r="21" spans="1:9">
      <c r="A21" s="64"/>
      <c r="B21" s="64"/>
      <c r="C21" s="66"/>
      <c r="D21" s="66"/>
      <c r="E21" s="72"/>
      <c r="F21" s="67"/>
      <c r="G21" s="68"/>
      <c r="H21" s="69"/>
      <c r="I21" s="69"/>
    </row>
    <row r="22" spans="1:9" s="6" customFormat="1">
      <c r="A22" s="64"/>
      <c r="B22" s="64"/>
      <c r="C22" s="66"/>
      <c r="D22" s="66"/>
      <c r="E22" s="72"/>
      <c r="F22" s="67"/>
      <c r="G22" s="68"/>
      <c r="H22" s="69"/>
      <c r="I22" s="69"/>
    </row>
    <row r="23" spans="1:9">
      <c r="A23" s="64"/>
      <c r="B23" s="64"/>
      <c r="C23" s="66"/>
      <c r="D23" s="66"/>
      <c r="E23" s="72"/>
      <c r="F23" s="67"/>
      <c r="G23" s="68"/>
      <c r="H23" s="69"/>
      <c r="I23" s="69"/>
    </row>
    <row r="24" spans="1:9">
      <c r="A24" s="64"/>
      <c r="B24" s="64"/>
      <c r="C24" s="66"/>
      <c r="D24" s="66"/>
      <c r="E24" s="72"/>
      <c r="F24" s="67"/>
      <c r="G24" s="68"/>
      <c r="H24" s="69"/>
      <c r="I24" s="69"/>
    </row>
    <row r="25" spans="1:9">
      <c r="A25" s="64"/>
      <c r="B25" s="64"/>
      <c r="C25" s="66"/>
      <c r="D25" s="66"/>
      <c r="E25" s="72"/>
      <c r="F25" s="67"/>
      <c r="G25" s="68"/>
      <c r="H25" s="69"/>
      <c r="I25" s="69"/>
    </row>
    <row r="26" spans="1:9">
      <c r="A26" s="64"/>
      <c r="B26" s="64"/>
      <c r="C26" s="66"/>
      <c r="D26" s="66"/>
      <c r="E26" s="72"/>
      <c r="F26" s="67"/>
      <c r="G26" s="68"/>
      <c r="H26" s="69"/>
      <c r="I26" s="69"/>
    </row>
    <row r="27" spans="1:9">
      <c r="A27" s="64"/>
      <c r="B27" s="64"/>
      <c r="C27" s="66"/>
      <c r="D27" s="66"/>
      <c r="E27" s="72"/>
      <c r="F27" s="67"/>
      <c r="G27" s="68"/>
      <c r="H27" s="69"/>
      <c r="I27" s="69"/>
    </row>
    <row r="28" spans="1:9">
      <c r="A28" s="64"/>
      <c r="B28" s="64"/>
      <c r="C28" s="66"/>
      <c r="D28" s="66"/>
      <c r="E28" s="72"/>
      <c r="F28" s="67"/>
      <c r="G28" s="68"/>
      <c r="H28" s="69"/>
      <c r="I28" s="69"/>
    </row>
    <row r="29" spans="1:9">
      <c r="A29" s="64"/>
      <c r="B29" s="64"/>
      <c r="C29" s="66"/>
      <c r="D29" s="66"/>
      <c r="E29" s="72"/>
      <c r="F29" s="67"/>
      <c r="G29" s="68"/>
      <c r="H29" s="69"/>
      <c r="I29" s="69"/>
    </row>
    <row r="30" spans="1:9">
      <c r="A30" s="64"/>
      <c r="B30" s="64"/>
      <c r="C30" s="66"/>
      <c r="D30" s="66"/>
      <c r="E30" s="72"/>
      <c r="F30" s="67"/>
      <c r="G30" s="68"/>
      <c r="H30" s="69"/>
      <c r="I30" s="69"/>
    </row>
    <row r="31" spans="1:9">
      <c r="A31" s="64"/>
      <c r="B31" s="64"/>
      <c r="C31" s="66"/>
      <c r="D31" s="66"/>
      <c r="E31" s="72"/>
      <c r="F31" s="67"/>
      <c r="G31" s="68"/>
      <c r="H31" s="69"/>
      <c r="I31" s="69"/>
    </row>
    <row r="32" spans="1:9">
      <c r="A32" s="64"/>
      <c r="B32" s="64"/>
      <c r="C32" s="66"/>
      <c r="D32" s="66"/>
      <c r="E32" s="72"/>
      <c r="F32" s="67"/>
      <c r="G32" s="68"/>
      <c r="H32" s="69"/>
      <c r="I32" s="69"/>
    </row>
    <row r="33" spans="1:9">
      <c r="A33" s="64"/>
      <c r="B33" s="64"/>
      <c r="C33" s="66"/>
      <c r="D33" s="66"/>
      <c r="E33" s="72"/>
      <c r="F33" s="67"/>
      <c r="G33" s="68"/>
      <c r="H33" s="69"/>
      <c r="I33" s="69"/>
    </row>
    <row r="34" spans="1:9">
      <c r="A34" s="64"/>
      <c r="B34" s="64"/>
      <c r="C34" s="66"/>
      <c r="D34" s="66"/>
      <c r="E34" s="72"/>
      <c r="F34" s="67"/>
      <c r="G34" s="68"/>
      <c r="H34" s="69"/>
      <c r="I34" s="69"/>
    </row>
    <row r="35" spans="1:9">
      <c r="A35" s="64"/>
      <c r="B35" s="64"/>
      <c r="C35" s="66"/>
      <c r="D35" s="66"/>
      <c r="E35" s="72"/>
      <c r="F35" s="67"/>
      <c r="G35" s="68"/>
      <c r="H35" s="69"/>
      <c r="I35" s="69"/>
    </row>
    <row r="36" spans="1:9">
      <c r="A36" s="64"/>
      <c r="B36" s="64"/>
      <c r="C36" s="66"/>
      <c r="D36" s="66"/>
      <c r="E36" s="72"/>
      <c r="F36" s="67"/>
      <c r="G36" s="68"/>
      <c r="H36" s="69"/>
      <c r="I36" s="69"/>
    </row>
    <row r="37" spans="1:9">
      <c r="A37" s="64"/>
      <c r="B37" s="64"/>
      <c r="C37" s="66"/>
      <c r="D37" s="66"/>
      <c r="E37" s="72"/>
      <c r="F37" s="67"/>
      <c r="G37" s="68"/>
      <c r="H37" s="69"/>
      <c r="I37" s="69"/>
    </row>
    <row r="38" spans="1:9">
      <c r="A38" s="64"/>
      <c r="B38" s="64"/>
      <c r="C38" s="66"/>
      <c r="D38" s="66"/>
      <c r="E38" s="72"/>
      <c r="F38" s="67"/>
      <c r="G38" s="68"/>
      <c r="H38" s="69"/>
      <c r="I38" s="69"/>
    </row>
    <row r="39" spans="1:9">
      <c r="A39" s="64"/>
      <c r="B39" s="64"/>
      <c r="C39" s="63"/>
      <c r="D39" s="66"/>
      <c r="E39" s="72"/>
      <c r="F39" s="67"/>
      <c r="G39" s="68"/>
      <c r="H39" s="69"/>
      <c r="I39" s="69"/>
    </row>
    <row r="40" spans="1:9">
      <c r="A40" s="64"/>
      <c r="B40" s="64"/>
      <c r="C40" s="63"/>
      <c r="D40" s="66"/>
      <c r="E40" s="72"/>
      <c r="F40" s="67"/>
      <c r="G40" s="68"/>
      <c r="H40" s="69"/>
      <c r="I40" s="69"/>
    </row>
    <row r="41" spans="1:9">
      <c r="A41" s="64"/>
      <c r="B41" s="64"/>
      <c r="C41" s="63"/>
      <c r="D41" s="66"/>
      <c r="E41" s="72"/>
      <c r="F41" s="67"/>
      <c r="G41" s="68"/>
      <c r="H41" s="69"/>
      <c r="I41" s="69"/>
    </row>
    <row r="42" spans="1:9">
      <c r="A42" s="64"/>
      <c r="B42" s="64"/>
      <c r="C42" s="63"/>
      <c r="D42" s="66"/>
      <c r="E42" s="72"/>
      <c r="F42" s="67"/>
      <c r="G42" s="68"/>
      <c r="H42" s="69"/>
      <c r="I42" s="69"/>
    </row>
    <row r="43" spans="1:9">
      <c r="A43" s="64"/>
      <c r="B43" s="64"/>
      <c r="C43" s="63"/>
      <c r="D43" s="66"/>
      <c r="E43" s="72"/>
      <c r="F43" s="67"/>
      <c r="G43" s="68"/>
      <c r="H43" s="69"/>
      <c r="I43" s="69"/>
    </row>
    <row r="44" spans="1:9">
      <c r="A44" s="64"/>
      <c r="B44" s="64"/>
      <c r="C44" s="63"/>
      <c r="D44" s="66"/>
      <c r="E44" s="72"/>
      <c r="F44" s="67"/>
      <c r="G44" s="68"/>
      <c r="H44" s="69"/>
      <c r="I44" s="69"/>
    </row>
    <row r="45" spans="1:9">
      <c r="A45" s="64"/>
      <c r="B45" s="64"/>
      <c r="C45" s="63"/>
      <c r="D45" s="66"/>
      <c r="E45" s="72"/>
      <c r="F45" s="67"/>
      <c r="G45" s="68"/>
      <c r="H45" s="69"/>
      <c r="I45" s="69"/>
    </row>
    <row r="46" spans="1:9">
      <c r="A46" s="64"/>
      <c r="B46" s="64"/>
      <c r="C46" s="63"/>
      <c r="D46" s="66"/>
      <c r="E46" s="72"/>
      <c r="F46" s="67"/>
      <c r="G46" s="69"/>
      <c r="H46" s="69"/>
      <c r="I46" s="69"/>
    </row>
    <row r="47" spans="1:9">
      <c r="A47" s="64"/>
      <c r="B47" s="64"/>
      <c r="C47" s="63"/>
      <c r="D47" s="66"/>
      <c r="E47" s="72"/>
      <c r="F47" s="70"/>
      <c r="G47" s="68"/>
      <c r="H47" s="69"/>
      <c r="I47" s="69"/>
    </row>
    <row r="48" spans="1:9" s="6" customFormat="1">
      <c r="E48" s="62"/>
      <c r="F48" s="58"/>
      <c r="G48" s="59"/>
      <c r="H48" s="60"/>
      <c r="I48" s="60"/>
    </row>
    <row r="50" spans="1:9">
      <c r="A50" s="63"/>
      <c r="B50" s="63"/>
      <c r="C50" s="63"/>
      <c r="D50" s="63"/>
      <c r="E50" s="63"/>
      <c r="F50" s="65" t="s">
        <v>550</v>
      </c>
      <c r="G50" s="63"/>
      <c r="H50" s="63"/>
      <c r="I50" s="63"/>
    </row>
    <row r="51" spans="1:9">
      <c r="A51" s="64" t="s">
        <v>551</v>
      </c>
      <c r="B51" s="63"/>
      <c r="C51" s="64" t="s">
        <v>567</v>
      </c>
      <c r="D51" s="63"/>
      <c r="E51" s="63"/>
      <c r="F51" s="63"/>
      <c r="G51" s="63"/>
      <c r="H51" s="63"/>
      <c r="I51" s="64" t="s">
        <v>552</v>
      </c>
    </row>
    <row r="52" spans="1:9">
      <c r="A52" s="64" t="s">
        <v>553</v>
      </c>
      <c r="B52" s="63"/>
      <c r="C52" s="64" t="s">
        <v>568</v>
      </c>
      <c r="D52" s="63"/>
      <c r="E52" s="71" t="s">
        <v>554</v>
      </c>
      <c r="F52" s="65" t="s">
        <v>532</v>
      </c>
      <c r="G52" s="63"/>
      <c r="H52" s="64" t="s">
        <v>569</v>
      </c>
      <c r="I52" s="63"/>
    </row>
    <row r="53" spans="1:9">
      <c r="A53" s="63"/>
      <c r="B53" s="63"/>
      <c r="C53" s="63"/>
      <c r="D53" s="63"/>
      <c r="E53" s="71" t="s">
        <v>570</v>
      </c>
      <c r="F53" s="63"/>
      <c r="G53" s="63"/>
      <c r="H53" s="63"/>
      <c r="I53" s="63"/>
    </row>
    <row r="54" spans="1:9">
      <c r="A54" s="64" t="s">
        <v>555</v>
      </c>
      <c r="B54" s="64" t="s">
        <v>556</v>
      </c>
      <c r="C54" s="63"/>
      <c r="D54" s="64" t="s">
        <v>557</v>
      </c>
      <c r="E54" s="72" t="s">
        <v>113</v>
      </c>
      <c r="F54" s="64" t="s">
        <v>558</v>
      </c>
      <c r="G54" s="64" t="s">
        <v>559</v>
      </c>
      <c r="H54" s="64" t="s">
        <v>560</v>
      </c>
      <c r="I54" s="64" t="s">
        <v>561</v>
      </c>
    </row>
    <row r="55" spans="1:9">
      <c r="A55" s="64" t="s">
        <v>562</v>
      </c>
      <c r="B55" s="63"/>
      <c r="C55" s="64" t="s">
        <v>565</v>
      </c>
      <c r="D55" s="63"/>
      <c r="E55" s="63"/>
      <c r="F55" s="63"/>
      <c r="G55" s="63"/>
      <c r="H55" s="63"/>
      <c r="I55" s="63"/>
    </row>
    <row r="56" spans="1:9">
      <c r="A56" s="64" t="s">
        <v>571</v>
      </c>
      <c r="B56" s="64" t="s">
        <v>572</v>
      </c>
      <c r="C56" s="66">
        <v>211</v>
      </c>
      <c r="D56" s="66">
        <v>44496</v>
      </c>
      <c r="E56" s="72" t="s">
        <v>590</v>
      </c>
      <c r="F56" s="67">
        <v>30300</v>
      </c>
      <c r="G56" s="68">
        <v>369244286</v>
      </c>
      <c r="H56" s="68">
        <v>484800000</v>
      </c>
      <c r="I56" s="68">
        <v>115555714</v>
      </c>
    </row>
    <row r="57" spans="1:9">
      <c r="A57" s="64" t="s">
        <v>571</v>
      </c>
      <c r="B57" s="64" t="s">
        <v>572</v>
      </c>
      <c r="C57" s="66">
        <v>212</v>
      </c>
      <c r="D57" s="66">
        <v>42116</v>
      </c>
      <c r="E57" s="72" t="s">
        <v>587</v>
      </c>
      <c r="F57" s="67">
        <v>20200</v>
      </c>
      <c r="G57" s="68">
        <v>597854262</v>
      </c>
      <c r="H57" s="68">
        <v>747800000</v>
      </c>
      <c r="I57" s="68">
        <v>149945738</v>
      </c>
    </row>
    <row r="58" spans="1:9">
      <c r="A58" s="64" t="s">
        <v>571</v>
      </c>
      <c r="B58" s="64" t="s">
        <v>572</v>
      </c>
      <c r="C58" s="66">
        <v>213</v>
      </c>
      <c r="D58" s="66">
        <v>17389</v>
      </c>
      <c r="E58" s="72" t="s">
        <v>582</v>
      </c>
      <c r="F58" s="67">
        <v>10100</v>
      </c>
      <c r="G58" s="68">
        <v>471935907</v>
      </c>
      <c r="H58" s="68">
        <v>616460000</v>
      </c>
      <c r="I58" s="68">
        <v>144524093</v>
      </c>
    </row>
    <row r="59" spans="1:9">
      <c r="A59" s="64" t="s">
        <v>571</v>
      </c>
      <c r="B59" s="64" t="s">
        <v>572</v>
      </c>
      <c r="C59" s="66">
        <v>214</v>
      </c>
      <c r="D59" s="66">
        <v>7521</v>
      </c>
      <c r="E59" s="72" t="s">
        <v>585</v>
      </c>
      <c r="F59" s="67">
        <v>40400</v>
      </c>
      <c r="G59" s="68">
        <v>354422221</v>
      </c>
      <c r="H59" s="68">
        <v>319160000</v>
      </c>
      <c r="I59" s="68">
        <v>-35262221</v>
      </c>
    </row>
    <row r="60" spans="1:9">
      <c r="A60" s="64" t="s">
        <v>571</v>
      </c>
      <c r="B60" s="64" t="s">
        <v>572</v>
      </c>
      <c r="C60" s="66">
        <v>215</v>
      </c>
      <c r="D60" s="66">
        <v>38121</v>
      </c>
      <c r="E60" s="72" t="s">
        <v>594</v>
      </c>
      <c r="F60" s="67">
        <v>20200</v>
      </c>
      <c r="G60" s="68">
        <v>295880000</v>
      </c>
      <c r="H60" s="68">
        <v>300180000</v>
      </c>
      <c r="I60" s="68">
        <v>4300000</v>
      </c>
    </row>
    <row r="61" spans="1:9">
      <c r="A61" s="64" t="s">
        <v>571</v>
      </c>
      <c r="B61" s="64" t="s">
        <v>572</v>
      </c>
      <c r="C61" s="66">
        <v>216</v>
      </c>
      <c r="D61" s="66">
        <v>15690</v>
      </c>
      <c r="E61" s="72" t="s">
        <v>586</v>
      </c>
      <c r="F61" s="67">
        <v>70700</v>
      </c>
      <c r="G61" s="68">
        <v>781903238</v>
      </c>
      <c r="H61" s="68">
        <v>487830000</v>
      </c>
      <c r="I61" s="68">
        <v>-294073238</v>
      </c>
    </row>
    <row r="62" spans="1:9">
      <c r="A62" s="64" t="s">
        <v>571</v>
      </c>
      <c r="B62" s="64" t="s">
        <v>572</v>
      </c>
      <c r="C62" s="66">
        <v>217</v>
      </c>
      <c r="D62" s="66">
        <v>42115</v>
      </c>
      <c r="E62" s="72" t="s">
        <v>589</v>
      </c>
      <c r="F62" s="67">
        <v>40400</v>
      </c>
      <c r="G62" s="68">
        <v>434854326</v>
      </c>
      <c r="H62" s="68">
        <v>173720000</v>
      </c>
      <c r="I62" s="68">
        <v>-261134326</v>
      </c>
    </row>
    <row r="63" spans="1:9">
      <c r="A63" s="64" t="s">
        <v>571</v>
      </c>
      <c r="B63" s="64" t="s">
        <v>572</v>
      </c>
      <c r="C63" s="66">
        <v>218</v>
      </c>
      <c r="D63" s="66">
        <v>42127</v>
      </c>
      <c r="E63" s="72" t="s">
        <v>595</v>
      </c>
      <c r="F63" s="67">
        <v>30300</v>
      </c>
      <c r="G63" s="68">
        <v>376030649</v>
      </c>
      <c r="H63" s="68">
        <v>354510000</v>
      </c>
      <c r="I63" s="68">
        <v>-21520649</v>
      </c>
    </row>
    <row r="64" spans="1:9">
      <c r="A64" s="64" t="s">
        <v>571</v>
      </c>
      <c r="B64" s="64" t="s">
        <v>572</v>
      </c>
      <c r="C64" s="66">
        <v>219</v>
      </c>
      <c r="D64" s="66">
        <v>42120</v>
      </c>
      <c r="E64" s="72" t="s">
        <v>592</v>
      </c>
      <c r="F64" s="67">
        <v>20200</v>
      </c>
      <c r="G64" s="68">
        <v>234190261</v>
      </c>
      <c r="H64" s="68">
        <v>143420000</v>
      </c>
      <c r="I64" s="68">
        <v>-90770261</v>
      </c>
    </row>
    <row r="65" spans="1:9">
      <c r="A65" s="64" t="s">
        <v>571</v>
      </c>
      <c r="B65" s="64" t="s">
        <v>572</v>
      </c>
      <c r="C65" s="66">
        <v>220</v>
      </c>
      <c r="D65" s="66">
        <v>15691</v>
      </c>
      <c r="E65" s="72" t="s">
        <v>583</v>
      </c>
      <c r="F65" s="67">
        <v>70700</v>
      </c>
      <c r="G65" s="68">
        <v>988509553</v>
      </c>
      <c r="H65" s="68">
        <v>956290000</v>
      </c>
      <c r="I65" s="68">
        <v>-32219553</v>
      </c>
    </row>
    <row r="66" spans="1:9">
      <c r="A66" s="64" t="s">
        <v>578</v>
      </c>
      <c r="B66" s="64" t="s">
        <v>572</v>
      </c>
      <c r="C66" s="66">
        <v>226</v>
      </c>
      <c r="D66" s="66">
        <v>46186</v>
      </c>
      <c r="E66" s="72" t="s">
        <v>601</v>
      </c>
      <c r="F66" s="67">
        <v>40400</v>
      </c>
      <c r="G66" s="68">
        <v>587750000</v>
      </c>
      <c r="H66" s="68">
        <v>496380000</v>
      </c>
      <c r="I66" s="68">
        <v>-91370000</v>
      </c>
    </row>
    <row r="67" spans="1:9">
      <c r="A67" s="64" t="s">
        <v>578</v>
      </c>
      <c r="B67" s="64" t="s">
        <v>572</v>
      </c>
      <c r="C67" s="66">
        <v>227</v>
      </c>
      <c r="D67" s="66">
        <v>46185</v>
      </c>
      <c r="E67" s="72" t="s">
        <v>602</v>
      </c>
      <c r="F67" s="67">
        <v>40400</v>
      </c>
      <c r="G67" s="68">
        <v>584080000</v>
      </c>
      <c r="H67" s="68">
        <v>532390000</v>
      </c>
      <c r="I67" s="68">
        <v>-51690000</v>
      </c>
    </row>
    <row r="68" spans="1:9">
      <c r="A68" s="64" t="s">
        <v>580</v>
      </c>
      <c r="B68" s="64" t="s">
        <v>572</v>
      </c>
      <c r="C68" s="66">
        <v>260</v>
      </c>
      <c r="D68" s="66">
        <v>11899</v>
      </c>
      <c r="E68" s="72" t="s">
        <v>581</v>
      </c>
      <c r="F68" s="67">
        <v>57600</v>
      </c>
      <c r="G68" s="68">
        <v>931371665</v>
      </c>
      <c r="H68" s="68">
        <v>1157760000</v>
      </c>
      <c r="I68" s="68">
        <v>226388335</v>
      </c>
    </row>
    <row r="69" spans="1:9">
      <c r="A69" s="64" t="s">
        <v>580</v>
      </c>
      <c r="B69" s="64" t="s">
        <v>572</v>
      </c>
      <c r="C69" s="66">
        <v>261</v>
      </c>
      <c r="D69" s="66">
        <v>12725</v>
      </c>
      <c r="E69" s="72" t="s">
        <v>574</v>
      </c>
      <c r="F69" s="67">
        <v>54000</v>
      </c>
      <c r="G69" s="68">
        <v>1768013258</v>
      </c>
      <c r="H69" s="68">
        <v>1096200000</v>
      </c>
      <c r="I69" s="68">
        <v>-671813258</v>
      </c>
    </row>
    <row r="70" spans="1:9">
      <c r="A70" s="64" t="s">
        <v>580</v>
      </c>
      <c r="B70" s="64" t="s">
        <v>572</v>
      </c>
      <c r="C70" s="66">
        <v>262</v>
      </c>
      <c r="D70" s="66">
        <v>42128</v>
      </c>
      <c r="E70" s="72" t="s">
        <v>576</v>
      </c>
      <c r="F70" s="67">
        <v>174600</v>
      </c>
      <c r="G70" s="68">
        <v>1384317965</v>
      </c>
      <c r="H70" s="68">
        <v>1169820000</v>
      </c>
      <c r="I70" s="68">
        <v>-214497965</v>
      </c>
    </row>
    <row r="71" spans="1:9">
      <c r="A71" s="64" t="s">
        <v>580</v>
      </c>
      <c r="B71" s="64" t="s">
        <v>572</v>
      </c>
      <c r="C71" s="66">
        <v>263</v>
      </c>
      <c r="D71" s="66">
        <v>17389</v>
      </c>
      <c r="E71" s="72" t="s">
        <v>582</v>
      </c>
      <c r="F71" s="67">
        <v>4500</v>
      </c>
      <c r="G71" s="68">
        <v>216965778</v>
      </c>
      <c r="H71" s="68">
        <v>292050000</v>
      </c>
      <c r="I71" s="68">
        <v>75084222</v>
      </c>
    </row>
    <row r="72" spans="1:9">
      <c r="A72" s="64" t="s">
        <v>580</v>
      </c>
      <c r="B72" s="64" t="s">
        <v>572</v>
      </c>
      <c r="C72" s="66">
        <v>264</v>
      </c>
      <c r="D72" s="66">
        <v>15691</v>
      </c>
      <c r="E72" s="72" t="s">
        <v>583</v>
      </c>
      <c r="F72" s="67">
        <v>25200</v>
      </c>
      <c r="G72" s="68">
        <v>350728218</v>
      </c>
      <c r="H72" s="68">
        <v>332640000</v>
      </c>
      <c r="I72" s="68">
        <v>-18088218</v>
      </c>
    </row>
    <row r="73" spans="1:9">
      <c r="A73" s="64" t="s">
        <v>580</v>
      </c>
      <c r="B73" s="64" t="s">
        <v>572</v>
      </c>
      <c r="C73" s="66">
        <v>265</v>
      </c>
      <c r="D73" s="66">
        <v>18581</v>
      </c>
      <c r="E73" s="72" t="s">
        <v>584</v>
      </c>
      <c r="F73" s="67">
        <v>11700</v>
      </c>
      <c r="G73" s="68">
        <v>333081770</v>
      </c>
      <c r="H73" s="68">
        <v>307710000</v>
      </c>
      <c r="I73" s="68">
        <v>-25371770</v>
      </c>
    </row>
    <row r="74" spans="1:9">
      <c r="A74" s="64" t="s">
        <v>580</v>
      </c>
      <c r="B74" s="64" t="s">
        <v>572</v>
      </c>
      <c r="C74" s="66">
        <v>266</v>
      </c>
      <c r="D74" s="66">
        <v>15497</v>
      </c>
      <c r="E74" s="72" t="s">
        <v>579</v>
      </c>
      <c r="F74" s="67">
        <v>27900</v>
      </c>
      <c r="G74" s="68">
        <v>367522847</v>
      </c>
      <c r="H74" s="68">
        <v>340380000</v>
      </c>
      <c r="I74" s="68">
        <v>-27142847</v>
      </c>
    </row>
    <row r="75" spans="1:9">
      <c r="A75" s="64" t="s">
        <v>580</v>
      </c>
      <c r="B75" s="64" t="s">
        <v>572</v>
      </c>
      <c r="C75" s="66">
        <v>267</v>
      </c>
      <c r="D75" s="66">
        <v>7521</v>
      </c>
      <c r="E75" s="72" t="s">
        <v>585</v>
      </c>
      <c r="F75" s="67">
        <v>35100</v>
      </c>
      <c r="G75" s="68">
        <v>307142576</v>
      </c>
      <c r="H75" s="68">
        <v>298350000</v>
      </c>
      <c r="I75" s="68">
        <v>-8792576</v>
      </c>
    </row>
    <row r="76" spans="1:9">
      <c r="A76" s="64" t="s">
        <v>580</v>
      </c>
      <c r="B76" s="64" t="s">
        <v>572</v>
      </c>
      <c r="C76" s="66">
        <v>268</v>
      </c>
      <c r="D76" s="66">
        <v>15690</v>
      </c>
      <c r="E76" s="72" t="s">
        <v>586</v>
      </c>
      <c r="F76" s="67">
        <v>39600</v>
      </c>
      <c r="G76" s="68">
        <v>424477665</v>
      </c>
      <c r="H76" s="68">
        <v>273240000</v>
      </c>
      <c r="I76" s="68">
        <v>-151237665</v>
      </c>
    </row>
    <row r="77" spans="1:9">
      <c r="A77" s="64" t="s">
        <v>580</v>
      </c>
      <c r="B77" s="64" t="s">
        <v>572</v>
      </c>
      <c r="C77" s="66">
        <v>269</v>
      </c>
      <c r="D77" s="66">
        <v>42113</v>
      </c>
      <c r="E77" s="72" t="s">
        <v>575</v>
      </c>
      <c r="F77" s="67">
        <v>20700</v>
      </c>
      <c r="G77" s="68">
        <v>260548977</v>
      </c>
      <c r="H77" s="68">
        <v>235980000</v>
      </c>
      <c r="I77" s="68">
        <v>-24568977</v>
      </c>
    </row>
    <row r="78" spans="1:9">
      <c r="A78" s="64" t="s">
        <v>580</v>
      </c>
      <c r="B78" s="64" t="s">
        <v>572</v>
      </c>
      <c r="C78" s="66">
        <v>270</v>
      </c>
      <c r="D78" s="66">
        <v>42116</v>
      </c>
      <c r="E78" s="72" t="s">
        <v>587</v>
      </c>
      <c r="F78" s="67">
        <v>4500</v>
      </c>
      <c r="G78" s="68">
        <v>136096513</v>
      </c>
      <c r="H78" s="68">
        <v>168750000</v>
      </c>
      <c r="I78" s="68">
        <v>32653487</v>
      </c>
    </row>
    <row r="79" spans="1:9">
      <c r="A79" s="64" t="s">
        <v>580</v>
      </c>
      <c r="B79" s="64" t="s">
        <v>572</v>
      </c>
      <c r="C79" s="66">
        <v>271</v>
      </c>
      <c r="D79" s="66">
        <v>35952</v>
      </c>
      <c r="E79" s="72" t="s">
        <v>588</v>
      </c>
      <c r="F79" s="67">
        <v>6300</v>
      </c>
      <c r="G79" s="68">
        <v>203014859</v>
      </c>
      <c r="H79" s="68">
        <v>197820000</v>
      </c>
      <c r="I79" s="68">
        <v>-5194859</v>
      </c>
    </row>
    <row r="80" spans="1:9">
      <c r="A80" s="64" t="s">
        <v>580</v>
      </c>
      <c r="B80" s="64" t="s">
        <v>572</v>
      </c>
      <c r="C80" s="66">
        <v>272</v>
      </c>
      <c r="D80" s="66">
        <v>42115</v>
      </c>
      <c r="E80" s="72" t="s">
        <v>589</v>
      </c>
      <c r="F80" s="67">
        <v>43200</v>
      </c>
      <c r="G80" s="68">
        <v>443911945</v>
      </c>
      <c r="H80" s="68">
        <v>207360000</v>
      </c>
      <c r="I80" s="68">
        <v>-236551945</v>
      </c>
    </row>
    <row r="81" spans="1:9">
      <c r="A81" s="64" t="s">
        <v>580</v>
      </c>
      <c r="B81" s="64" t="s">
        <v>572</v>
      </c>
      <c r="C81" s="66">
        <v>273</v>
      </c>
      <c r="D81" s="66">
        <v>44496</v>
      </c>
      <c r="E81" s="72" t="s">
        <v>590</v>
      </c>
      <c r="F81" s="67">
        <v>9900</v>
      </c>
      <c r="G81" s="68">
        <v>122518286</v>
      </c>
      <c r="H81" s="68">
        <v>143550000</v>
      </c>
      <c r="I81" s="68">
        <v>21031714</v>
      </c>
    </row>
    <row r="82" spans="1:9">
      <c r="A82" s="64" t="s">
        <v>580</v>
      </c>
      <c r="B82" s="64" t="s">
        <v>572</v>
      </c>
      <c r="C82" s="66">
        <v>274</v>
      </c>
      <c r="D82" s="66">
        <v>15687</v>
      </c>
      <c r="E82" s="72" t="s">
        <v>591</v>
      </c>
      <c r="F82" s="67">
        <v>7200</v>
      </c>
      <c r="G82" s="68">
        <v>239110030</v>
      </c>
      <c r="H82" s="68">
        <v>129600000</v>
      </c>
      <c r="I82" s="68">
        <v>-109510030</v>
      </c>
    </row>
    <row r="83" spans="1:9">
      <c r="A83" s="64" t="s">
        <v>580</v>
      </c>
      <c r="B83" s="64" t="s">
        <v>572</v>
      </c>
      <c r="C83" s="66">
        <v>275</v>
      </c>
      <c r="D83" s="66">
        <v>42120</v>
      </c>
      <c r="E83" s="72" t="s">
        <v>592</v>
      </c>
      <c r="F83" s="67">
        <v>21600</v>
      </c>
      <c r="G83" s="68">
        <v>243010075</v>
      </c>
      <c r="H83" s="68">
        <v>159840000</v>
      </c>
      <c r="I83" s="68">
        <v>-83170075</v>
      </c>
    </row>
    <row r="84" spans="1:9">
      <c r="A84" s="64" t="s">
        <v>580</v>
      </c>
      <c r="B84" s="64" t="s">
        <v>572</v>
      </c>
      <c r="C84" s="66">
        <v>276</v>
      </c>
      <c r="D84" s="66">
        <v>15688</v>
      </c>
      <c r="E84" s="72" t="s">
        <v>593</v>
      </c>
      <c r="F84" s="67">
        <v>7200</v>
      </c>
      <c r="G84" s="68">
        <v>190052762</v>
      </c>
      <c r="H84" s="68">
        <v>141840000</v>
      </c>
      <c r="I84" s="68">
        <v>-48212762</v>
      </c>
    </row>
    <row r="85" spans="1:9">
      <c r="A85" s="64" t="s">
        <v>580</v>
      </c>
      <c r="B85" s="64" t="s">
        <v>572</v>
      </c>
      <c r="C85" s="66">
        <v>277</v>
      </c>
      <c r="D85" s="66">
        <v>38121</v>
      </c>
      <c r="E85" s="72" t="s">
        <v>594</v>
      </c>
      <c r="F85" s="67">
        <v>6300</v>
      </c>
      <c r="G85" s="68">
        <v>92203364</v>
      </c>
      <c r="H85" s="68">
        <v>91350000</v>
      </c>
      <c r="I85" s="68">
        <v>-853364</v>
      </c>
    </row>
    <row r="86" spans="1:9">
      <c r="A86" s="64" t="s">
        <v>580</v>
      </c>
      <c r="B86" s="64" t="s">
        <v>603</v>
      </c>
      <c r="C86" s="63"/>
      <c r="D86" s="66">
        <v>42127</v>
      </c>
      <c r="E86" s="72" t="s">
        <v>595</v>
      </c>
      <c r="F86" s="67">
        <v>9000</v>
      </c>
      <c r="G86" s="68">
        <v>110217946</v>
      </c>
      <c r="H86" s="68">
        <v>94500000</v>
      </c>
      <c r="I86" s="68">
        <v>-15717946</v>
      </c>
    </row>
    <row r="87" spans="1:9">
      <c r="A87" s="64" t="s">
        <v>580</v>
      </c>
      <c r="B87" s="64" t="s">
        <v>604</v>
      </c>
      <c r="C87" s="63"/>
      <c r="D87" s="66">
        <v>16732</v>
      </c>
      <c r="E87" s="72" t="s">
        <v>596</v>
      </c>
      <c r="F87" s="67">
        <v>8100</v>
      </c>
      <c r="G87" s="68">
        <v>122994278</v>
      </c>
      <c r="H87" s="68">
        <v>102060000</v>
      </c>
      <c r="I87" s="68">
        <v>-20934278</v>
      </c>
    </row>
    <row r="88" spans="1:9">
      <c r="A88" s="64" t="s">
        <v>580</v>
      </c>
      <c r="B88" s="64" t="s">
        <v>605</v>
      </c>
      <c r="C88" s="63"/>
      <c r="D88" s="66">
        <v>54074</v>
      </c>
      <c r="E88" s="72" t="s">
        <v>577</v>
      </c>
      <c r="F88" s="67">
        <v>6300</v>
      </c>
      <c r="G88" s="68">
        <v>84740727</v>
      </c>
      <c r="H88" s="68">
        <v>81270000</v>
      </c>
      <c r="I88" s="68">
        <v>-3470727</v>
      </c>
    </row>
    <row r="89" spans="1:9">
      <c r="A89" s="64" t="s">
        <v>580</v>
      </c>
      <c r="B89" s="64" t="s">
        <v>606</v>
      </c>
      <c r="C89" s="63"/>
      <c r="D89" s="66">
        <v>42119</v>
      </c>
      <c r="E89" s="72" t="s">
        <v>597</v>
      </c>
      <c r="F89" s="67">
        <v>2700</v>
      </c>
      <c r="G89" s="68">
        <v>136612605</v>
      </c>
      <c r="H89" s="68">
        <v>92070000</v>
      </c>
      <c r="I89" s="68">
        <v>-44542605</v>
      </c>
    </row>
    <row r="90" spans="1:9">
      <c r="A90" s="64" t="s">
        <v>580</v>
      </c>
      <c r="B90" s="64" t="s">
        <v>607</v>
      </c>
      <c r="C90" s="63"/>
      <c r="D90" s="66">
        <v>53999</v>
      </c>
      <c r="E90" s="72" t="s">
        <v>573</v>
      </c>
      <c r="F90" s="67">
        <v>9900</v>
      </c>
      <c r="G90" s="68">
        <v>75904125</v>
      </c>
      <c r="H90" s="68">
        <v>79200000</v>
      </c>
      <c r="I90" s="68">
        <v>3295875</v>
      </c>
    </row>
    <row r="91" spans="1:9">
      <c r="A91" s="64" t="s">
        <v>580</v>
      </c>
      <c r="B91" s="64" t="s">
        <v>608</v>
      </c>
      <c r="C91" s="63"/>
      <c r="D91" s="66">
        <v>11910</v>
      </c>
      <c r="E91" s="72" t="s">
        <v>598</v>
      </c>
      <c r="F91" s="67">
        <v>4500</v>
      </c>
      <c r="G91" s="68">
        <v>74609087</v>
      </c>
      <c r="H91" s="68">
        <v>55350000</v>
      </c>
      <c r="I91" s="68">
        <v>-19259087</v>
      </c>
    </row>
    <row r="92" spans="1:9">
      <c r="A92" s="64" t="s">
        <v>580</v>
      </c>
      <c r="B92" s="64" t="s">
        <v>609</v>
      </c>
      <c r="C92" s="63"/>
      <c r="D92" s="66">
        <v>42112</v>
      </c>
      <c r="E92" s="72" t="s">
        <v>563</v>
      </c>
      <c r="F92" s="67">
        <v>3600</v>
      </c>
      <c r="G92" s="68">
        <v>82063281</v>
      </c>
      <c r="H92" s="68">
        <v>60840000</v>
      </c>
      <c r="I92" s="68">
        <v>-21223281</v>
      </c>
    </row>
    <row r="93" spans="1:9">
      <c r="A93" s="64" t="s">
        <v>599</v>
      </c>
      <c r="B93" s="64" t="s">
        <v>600</v>
      </c>
      <c r="C93" s="63"/>
      <c r="D93" s="66">
        <v>53636</v>
      </c>
      <c r="E93" s="72" t="s">
        <v>564</v>
      </c>
      <c r="F93" s="67">
        <v>30300</v>
      </c>
      <c r="G93" s="69">
        <v>0</v>
      </c>
      <c r="H93" s="69">
        <v>0</v>
      </c>
      <c r="I93" s="69">
        <v>0</v>
      </c>
    </row>
    <row r="94" spans="1:9" s="6" customFormat="1">
      <c r="E94" s="62" t="s">
        <v>566</v>
      </c>
      <c r="F94" s="58">
        <v>1065800</v>
      </c>
      <c r="G94" s="59">
        <v>14777885305</v>
      </c>
      <c r="H94" s="59">
        <v>12922470000</v>
      </c>
      <c r="I94" s="59">
        <v>-1855415305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topLeftCell="B1" zoomScale="80" zoomScaleNormal="80" workbookViewId="0">
      <selection activeCell="D11" sqref="D11"/>
    </sheetView>
  </sheetViews>
  <sheetFormatPr defaultColWidth="9.140625" defaultRowHeight="15"/>
  <cols>
    <col min="1" max="1" width="4.85546875" style="658" customWidth="1"/>
    <col min="2" max="2" width="47.140625" style="628" customWidth="1"/>
    <col min="3" max="3" width="9.140625" style="628"/>
    <col min="4" max="4" width="14.5703125" style="628" customWidth="1"/>
    <col min="5" max="5" width="14" style="628" customWidth="1"/>
    <col min="6" max="6" width="9.140625" style="628"/>
    <col min="7" max="7" width="18.28515625" style="628" customWidth="1"/>
    <col min="8" max="11" width="19" style="628" customWidth="1"/>
    <col min="12" max="16384" width="9.140625" style="628"/>
  </cols>
  <sheetData>
    <row r="1" spans="1:11" ht="27.75" customHeight="1">
      <c r="A1" s="811" t="s">
        <v>888</v>
      </c>
      <c r="B1" s="811"/>
      <c r="C1" s="811"/>
      <c r="D1" s="811"/>
      <c r="E1" s="811"/>
      <c r="F1" s="811"/>
      <c r="G1" s="811"/>
      <c r="H1" s="811"/>
      <c r="I1" s="811"/>
      <c r="J1" s="811"/>
      <c r="K1" s="811"/>
    </row>
    <row r="2" spans="1:11" ht="28.5" customHeight="1">
      <c r="A2" s="812" t="s">
        <v>889</v>
      </c>
      <c r="B2" s="812"/>
      <c r="C2" s="812"/>
      <c r="D2" s="812"/>
      <c r="E2" s="812"/>
      <c r="F2" s="812"/>
      <c r="G2" s="812"/>
      <c r="H2" s="812"/>
      <c r="I2" s="812"/>
      <c r="J2" s="812"/>
      <c r="K2" s="812"/>
    </row>
    <row r="3" spans="1:11" ht="15" customHeight="1">
      <c r="A3" s="813" t="s">
        <v>806</v>
      </c>
      <c r="B3" s="813"/>
      <c r="C3" s="813"/>
      <c r="D3" s="813"/>
      <c r="E3" s="813"/>
      <c r="F3" s="813"/>
      <c r="G3" s="813"/>
      <c r="H3" s="813"/>
      <c r="I3" s="813"/>
      <c r="J3" s="813"/>
      <c r="K3" s="813"/>
    </row>
    <row r="4" spans="1:11">
      <c r="A4" s="813"/>
      <c r="B4" s="813"/>
      <c r="C4" s="813"/>
      <c r="D4" s="813"/>
      <c r="E4" s="813"/>
      <c r="F4" s="813"/>
      <c r="G4" s="813"/>
      <c r="H4" s="813"/>
      <c r="I4" s="813"/>
      <c r="J4" s="813"/>
      <c r="K4" s="813"/>
    </row>
    <row r="5" spans="1:11">
      <c r="A5" s="779" t="s">
        <v>1032</v>
      </c>
      <c r="B5" s="710"/>
      <c r="C5" s="710"/>
      <c r="D5" s="710"/>
      <c r="E5" s="710"/>
      <c r="F5" s="710"/>
      <c r="G5" s="710"/>
      <c r="H5" s="710"/>
      <c r="I5" s="710"/>
      <c r="J5" s="710"/>
      <c r="K5" s="710"/>
    </row>
    <row r="6" spans="1:11">
      <c r="A6" s="529"/>
      <c r="B6" s="529"/>
      <c r="C6" s="529"/>
      <c r="D6" s="529"/>
      <c r="E6" s="529"/>
      <c r="F6" s="139"/>
    </row>
    <row r="7" spans="1:11" ht="31.5" customHeight="1">
      <c r="A7" s="814" t="s">
        <v>719</v>
      </c>
      <c r="B7" s="814"/>
      <c r="D7" s="814" t="s">
        <v>1038</v>
      </c>
      <c r="E7" s="814"/>
      <c r="F7" s="814"/>
      <c r="G7" s="814"/>
      <c r="H7" s="814"/>
      <c r="I7" s="814"/>
      <c r="J7" s="814"/>
    </row>
    <row r="8" spans="1:11" ht="31.5" customHeight="1">
      <c r="A8" s="792" t="s">
        <v>711</v>
      </c>
      <c r="B8" s="792"/>
      <c r="D8" s="792" t="s">
        <v>716</v>
      </c>
      <c r="E8" s="792"/>
      <c r="F8" s="792"/>
      <c r="G8" s="792"/>
      <c r="H8" s="792"/>
      <c r="I8" s="792"/>
      <c r="J8" s="792"/>
    </row>
    <row r="9" spans="1:11" ht="31.5" customHeight="1">
      <c r="A9" s="814" t="s">
        <v>720</v>
      </c>
      <c r="B9" s="814"/>
      <c r="D9" s="814" t="s">
        <v>1039</v>
      </c>
      <c r="E9" s="814"/>
      <c r="F9" s="814"/>
      <c r="G9" s="814"/>
      <c r="H9" s="814"/>
      <c r="I9" s="814"/>
      <c r="J9" s="814"/>
    </row>
    <row r="10" spans="1:11" ht="31.5" customHeight="1">
      <c r="A10" s="792" t="s">
        <v>715</v>
      </c>
      <c r="B10" s="792"/>
      <c r="D10" s="815" t="s">
        <v>1049</v>
      </c>
      <c r="E10" s="792"/>
      <c r="F10" s="792"/>
      <c r="G10" s="792"/>
      <c r="H10" s="792"/>
      <c r="I10" s="792"/>
      <c r="J10" s="792"/>
    </row>
    <row r="11" spans="1:11">
      <c r="A11" s="544"/>
      <c r="B11" s="544"/>
      <c r="D11" s="544"/>
      <c r="E11" s="544"/>
      <c r="F11" s="544"/>
      <c r="G11" s="544"/>
      <c r="H11" s="544"/>
      <c r="I11" s="544"/>
      <c r="J11" s="544"/>
    </row>
    <row r="12" spans="1:11">
      <c r="A12" s="634" t="s">
        <v>91</v>
      </c>
      <c r="B12" s="635" t="s">
        <v>915</v>
      </c>
      <c r="C12" s="634"/>
      <c r="D12" s="634"/>
      <c r="E12" s="634"/>
      <c r="F12" s="634"/>
      <c r="G12" s="634"/>
      <c r="H12" s="634"/>
      <c r="I12" s="634"/>
      <c r="J12" s="634"/>
      <c r="K12" s="634"/>
    </row>
    <row r="13" spans="1:11" s="636" customFormat="1" ht="29.25" customHeight="1">
      <c r="A13" s="805" t="s">
        <v>721</v>
      </c>
      <c r="B13" s="805" t="s">
        <v>722</v>
      </c>
      <c r="C13" s="809" t="s">
        <v>198</v>
      </c>
      <c r="D13" s="805" t="s">
        <v>723</v>
      </c>
      <c r="E13" s="805" t="s">
        <v>724</v>
      </c>
      <c r="F13" s="805" t="s">
        <v>725</v>
      </c>
      <c r="G13" s="805" t="s">
        <v>726</v>
      </c>
      <c r="H13" s="807" t="s">
        <v>727</v>
      </c>
      <c r="I13" s="808"/>
      <c r="J13" s="807" t="s">
        <v>728</v>
      </c>
      <c r="K13" s="808"/>
    </row>
    <row r="14" spans="1:11" s="636" customFormat="1" ht="51">
      <c r="A14" s="806"/>
      <c r="B14" s="806"/>
      <c r="C14" s="810"/>
      <c r="D14" s="806"/>
      <c r="E14" s="806"/>
      <c r="F14" s="806"/>
      <c r="G14" s="806"/>
      <c r="H14" s="637" t="s">
        <v>729</v>
      </c>
      <c r="I14" s="637" t="s">
        <v>730</v>
      </c>
      <c r="J14" s="637" t="s">
        <v>731</v>
      </c>
      <c r="K14" s="637" t="s">
        <v>730</v>
      </c>
    </row>
    <row r="15" spans="1:11" s="636" customFormat="1" ht="25.5">
      <c r="A15" s="629" t="s">
        <v>291</v>
      </c>
      <c r="B15" s="630" t="s">
        <v>732</v>
      </c>
      <c r="C15" s="630" t="s">
        <v>733</v>
      </c>
      <c r="D15" s="638"/>
      <c r="E15" s="638"/>
      <c r="F15" s="639"/>
      <c r="G15" s="640"/>
      <c r="H15" s="630"/>
      <c r="I15" s="631"/>
      <c r="J15" s="632"/>
      <c r="K15" s="633"/>
    </row>
    <row r="16" spans="1:11" s="636" customFormat="1" ht="25.5">
      <c r="A16" s="629" t="s">
        <v>59</v>
      </c>
      <c r="B16" s="630" t="s">
        <v>734</v>
      </c>
      <c r="C16" s="630" t="s">
        <v>735</v>
      </c>
      <c r="D16" s="639"/>
      <c r="E16" s="639"/>
      <c r="F16" s="639"/>
      <c r="G16" s="640"/>
      <c r="H16" s="630"/>
      <c r="I16" s="631"/>
      <c r="J16" s="630"/>
      <c r="K16" s="631"/>
    </row>
    <row r="17" spans="1:11" s="636" customFormat="1" ht="25.5">
      <c r="A17" s="629" t="s">
        <v>294</v>
      </c>
      <c r="B17" s="630" t="s">
        <v>736</v>
      </c>
      <c r="C17" s="630" t="s">
        <v>737</v>
      </c>
      <c r="D17" s="639"/>
      <c r="E17" s="639"/>
      <c r="F17" s="639"/>
      <c r="G17" s="638"/>
      <c r="H17" s="630"/>
      <c r="I17" s="641"/>
      <c r="J17" s="630"/>
      <c r="K17" s="641"/>
    </row>
    <row r="18" spans="1:11" s="636" customFormat="1" ht="25.5">
      <c r="A18" s="629" t="s">
        <v>87</v>
      </c>
      <c r="B18" s="630" t="s">
        <v>738</v>
      </c>
      <c r="C18" s="630" t="s">
        <v>739</v>
      </c>
      <c r="D18" s="639"/>
      <c r="E18" s="639"/>
      <c r="F18" s="639"/>
      <c r="G18" s="640"/>
      <c r="H18" s="630"/>
      <c r="I18" s="631"/>
      <c r="J18" s="630"/>
      <c r="K18" s="631"/>
    </row>
    <row r="19" spans="1:11" s="636" customFormat="1" ht="25.5">
      <c r="A19" s="629" t="s">
        <v>482</v>
      </c>
      <c r="B19" s="630" t="s">
        <v>740</v>
      </c>
      <c r="C19" s="630" t="s">
        <v>741</v>
      </c>
      <c r="D19" s="639"/>
      <c r="E19" s="639"/>
      <c r="F19" s="639"/>
      <c r="G19" s="640"/>
      <c r="H19" s="630"/>
      <c r="I19" s="631"/>
      <c r="J19" s="630"/>
      <c r="K19" s="631"/>
    </row>
    <row r="20" spans="1:11" s="636" customFormat="1" ht="25.5">
      <c r="A20" s="629" t="s">
        <v>316</v>
      </c>
      <c r="B20" s="630" t="s">
        <v>742</v>
      </c>
      <c r="C20" s="630" t="s">
        <v>743</v>
      </c>
      <c r="D20" s="639"/>
      <c r="E20" s="639"/>
      <c r="F20" s="639"/>
      <c r="G20" s="640"/>
      <c r="H20" s="630"/>
      <c r="I20" s="631"/>
      <c r="J20" s="630"/>
      <c r="K20" s="631"/>
    </row>
    <row r="21" spans="1:11" s="636" customFormat="1" ht="25.5">
      <c r="A21" s="629" t="s">
        <v>59</v>
      </c>
      <c r="B21" s="630" t="s">
        <v>744</v>
      </c>
      <c r="C21" s="630" t="s">
        <v>753</v>
      </c>
      <c r="D21" s="639"/>
      <c r="E21" s="639"/>
      <c r="F21" s="639"/>
      <c r="G21" s="640"/>
      <c r="H21" s="630"/>
      <c r="I21" s="631"/>
      <c r="J21" s="630"/>
      <c r="K21" s="631"/>
    </row>
    <row r="22" spans="1:11" s="636" customFormat="1" ht="25.5">
      <c r="A22" s="629" t="s">
        <v>321</v>
      </c>
      <c r="B22" s="630" t="s">
        <v>745</v>
      </c>
      <c r="C22" s="630" t="s">
        <v>746</v>
      </c>
      <c r="D22" s="639"/>
      <c r="E22" s="639"/>
      <c r="F22" s="639"/>
      <c r="G22" s="640"/>
      <c r="H22" s="630"/>
      <c r="I22" s="631"/>
      <c r="J22" s="630"/>
      <c r="K22" s="631"/>
    </row>
    <row r="23" spans="1:11" s="636" customFormat="1" ht="25.5">
      <c r="A23" s="629" t="s">
        <v>87</v>
      </c>
      <c r="B23" s="630" t="s">
        <v>747</v>
      </c>
      <c r="C23" s="630" t="s">
        <v>748</v>
      </c>
      <c r="D23" s="639"/>
      <c r="E23" s="639"/>
      <c r="F23" s="639"/>
      <c r="G23" s="640"/>
      <c r="H23" s="630"/>
      <c r="I23" s="631"/>
      <c r="J23" s="630"/>
      <c r="K23" s="631"/>
    </row>
    <row r="24" spans="1:11" s="636" customFormat="1" ht="38.25">
      <c r="A24" s="629" t="s">
        <v>489</v>
      </c>
      <c r="B24" s="630" t="s">
        <v>749</v>
      </c>
      <c r="C24" s="630" t="s">
        <v>750</v>
      </c>
      <c r="D24" s="639"/>
      <c r="E24" s="639"/>
      <c r="F24" s="639"/>
      <c r="G24" s="640"/>
      <c r="H24" s="630"/>
      <c r="I24" s="631"/>
      <c r="J24" s="630"/>
      <c r="K24" s="631"/>
    </row>
    <row r="25" spans="1:11" s="636" customFormat="1" ht="12.75">
      <c r="A25" s="642"/>
      <c r="B25" s="643"/>
      <c r="C25" s="643"/>
      <c r="D25" s="639"/>
      <c r="E25" s="639"/>
      <c r="F25" s="639"/>
      <c r="G25" s="640"/>
      <c r="H25" s="630"/>
      <c r="I25" s="631"/>
      <c r="J25" s="632"/>
      <c r="K25" s="633"/>
    </row>
    <row r="26" spans="1:11" s="636" customFormat="1" ht="12.75">
      <c r="A26" s="644"/>
    </row>
    <row r="27" spans="1:11" s="636" customFormat="1" ht="12.75">
      <c r="A27" s="645" t="s">
        <v>373</v>
      </c>
      <c r="B27" s="139"/>
      <c r="C27" s="646"/>
      <c r="I27" s="647"/>
      <c r="K27" s="616" t="s">
        <v>504</v>
      </c>
    </row>
    <row r="28" spans="1:11" s="636" customFormat="1" ht="12.75">
      <c r="A28" s="648" t="s">
        <v>375</v>
      </c>
      <c r="B28" s="139"/>
      <c r="C28" s="646"/>
      <c r="I28" s="649"/>
      <c r="K28" s="617" t="s">
        <v>376</v>
      </c>
    </row>
    <row r="29" spans="1:11">
      <c r="A29" s="139"/>
      <c r="B29" s="139"/>
      <c r="C29" s="646"/>
      <c r="I29" s="646"/>
      <c r="K29" s="650"/>
    </row>
    <row r="30" spans="1:11">
      <c r="A30" s="139"/>
      <c r="B30" s="139"/>
      <c r="C30" s="646"/>
      <c r="I30" s="646"/>
      <c r="K30" s="650"/>
    </row>
    <row r="31" spans="1:11">
      <c r="A31" s="139"/>
      <c r="B31" s="139"/>
      <c r="C31" s="646"/>
      <c r="I31" s="646"/>
      <c r="K31" s="650"/>
    </row>
    <row r="32" spans="1:11">
      <c r="A32" s="139"/>
      <c r="B32" s="139"/>
      <c r="C32" s="646"/>
      <c r="I32" s="646"/>
      <c r="K32" s="650"/>
    </row>
    <row r="33" spans="1:11">
      <c r="A33" s="139"/>
      <c r="B33" s="139"/>
      <c r="C33" s="646"/>
      <c r="I33" s="646"/>
      <c r="K33" s="650"/>
    </row>
    <row r="34" spans="1:11">
      <c r="A34" s="139"/>
      <c r="B34" s="139"/>
      <c r="C34" s="646"/>
      <c r="I34" s="646"/>
      <c r="K34" s="650"/>
    </row>
    <row r="35" spans="1:11">
      <c r="A35" s="651"/>
      <c r="B35" s="651"/>
      <c r="C35" s="652"/>
      <c r="D35" s="653"/>
      <c r="I35" s="652"/>
      <c r="J35" s="654"/>
      <c r="K35" s="655"/>
    </row>
    <row r="36" spans="1:11">
      <c r="A36" s="624" t="s">
        <v>751</v>
      </c>
      <c r="B36" s="139"/>
      <c r="C36" s="646"/>
      <c r="I36" s="656"/>
      <c r="K36" s="626" t="s">
        <v>1048</v>
      </c>
    </row>
    <row r="37" spans="1:11">
      <c r="A37" s="272" t="s">
        <v>989</v>
      </c>
      <c r="B37" s="139"/>
      <c r="C37" s="646"/>
      <c r="I37" s="656"/>
    </row>
    <row r="38" spans="1:11">
      <c r="A38" s="139" t="s">
        <v>669</v>
      </c>
      <c r="B38" s="139"/>
      <c r="C38" s="646"/>
      <c r="I38" s="657"/>
    </row>
    <row r="39" spans="1:11">
      <c r="A39" s="628"/>
    </row>
  </sheetData>
  <mergeCells count="21">
    <mergeCell ref="A8:B8"/>
    <mergeCell ref="D8:J8"/>
    <mergeCell ref="A9:B9"/>
    <mergeCell ref="D9:J9"/>
    <mergeCell ref="A10:B10"/>
    <mergeCell ref="D10:J10"/>
    <mergeCell ref="A1:K1"/>
    <mergeCell ref="A2:K2"/>
    <mergeCell ref="A3:K4"/>
    <mergeCell ref="A5:K5"/>
    <mergeCell ref="A7:B7"/>
    <mergeCell ref="D7:J7"/>
    <mergeCell ref="G13:G14"/>
    <mergeCell ref="H13:I13"/>
    <mergeCell ref="J13:K13"/>
    <mergeCell ref="A13:A14"/>
    <mergeCell ref="B13:B14"/>
    <mergeCell ref="C13:C14"/>
    <mergeCell ref="D13:D14"/>
    <mergeCell ref="E13:E14"/>
    <mergeCell ref="F13:F14"/>
  </mergeCells>
  <pageMargins left="0.49" right="0.7" top="0.35" bottom="0.35" header="0.3" footer="0.3"/>
  <pageSetup paperSize="9" scale="6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6"/>
  <sheetViews>
    <sheetView view="pageBreakPreview" topLeftCell="A100" zoomScale="96" zoomScaleSheetLayoutView="96" workbookViewId="0">
      <selection activeCell="J116" sqref="J116"/>
    </sheetView>
  </sheetViews>
  <sheetFormatPr defaultColWidth="9.140625" defaultRowHeight="12.75"/>
  <cols>
    <col min="1" max="1" width="9.140625" style="484"/>
    <col min="2" max="2" width="27.42578125" style="484" customWidth="1"/>
    <col min="3" max="3" width="22.42578125" style="484" customWidth="1"/>
    <col min="4" max="6" width="13.7109375" style="484" customWidth="1"/>
    <col min="7" max="7" width="15.85546875" style="484" customWidth="1"/>
    <col min="8" max="8" width="40.5703125" style="564" customWidth="1"/>
    <col min="9" max="9" width="14.85546875" style="614" bestFit="1" customWidth="1"/>
    <col min="10" max="13" width="21.140625" style="484" customWidth="1"/>
    <col min="14" max="14" width="13.42578125" style="484" bestFit="1" customWidth="1"/>
    <col min="15" max="15" width="8" style="484" bestFit="1" customWidth="1"/>
    <col min="16" max="20" width="9.140625" style="484"/>
    <col min="21" max="21" width="12" style="484" bestFit="1" customWidth="1"/>
    <col min="22" max="22" width="13.42578125" style="484" bestFit="1" customWidth="1"/>
    <col min="23" max="16384" width="9.140625" style="484"/>
  </cols>
  <sheetData>
    <row r="1" spans="1:13" ht="29.25" customHeight="1">
      <c r="A1" s="845" t="s">
        <v>888</v>
      </c>
      <c r="B1" s="845"/>
      <c r="C1" s="845"/>
      <c r="D1" s="845"/>
      <c r="E1" s="845"/>
      <c r="F1" s="845"/>
      <c r="G1" s="845"/>
      <c r="H1" s="845"/>
      <c r="I1" s="551"/>
      <c r="J1" s="552"/>
      <c r="K1" s="552"/>
      <c r="L1" s="552"/>
      <c r="M1" s="552"/>
    </row>
    <row r="2" spans="1:13" ht="30" customHeight="1">
      <c r="A2" s="757" t="s">
        <v>1013</v>
      </c>
      <c r="B2" s="757"/>
      <c r="C2" s="757"/>
      <c r="D2" s="757"/>
      <c r="E2" s="757"/>
      <c r="F2" s="757"/>
      <c r="G2" s="757"/>
      <c r="H2" s="757"/>
      <c r="I2" s="553"/>
      <c r="J2" s="554"/>
      <c r="K2" s="554"/>
      <c r="L2" s="554"/>
      <c r="M2" s="554"/>
    </row>
    <row r="3" spans="1:13" ht="37.15" customHeight="1">
      <c r="A3" s="846" t="s">
        <v>787</v>
      </c>
      <c r="B3" s="846"/>
      <c r="C3" s="846"/>
      <c r="D3" s="846"/>
      <c r="E3" s="846"/>
      <c r="F3" s="846"/>
      <c r="G3" s="846"/>
      <c r="H3" s="846"/>
      <c r="I3" s="555"/>
      <c r="J3" s="556"/>
      <c r="K3" s="556"/>
      <c r="L3" s="556"/>
      <c r="M3" s="556"/>
    </row>
    <row r="4" spans="1:13" ht="14.25" customHeight="1">
      <c r="A4" s="847" t="s">
        <v>1033</v>
      </c>
      <c r="B4" s="848"/>
      <c r="C4" s="848"/>
      <c r="D4" s="848"/>
      <c r="E4" s="848"/>
      <c r="F4" s="848"/>
      <c r="G4" s="848"/>
      <c r="H4" s="848"/>
      <c r="I4" s="557"/>
      <c r="J4" s="558"/>
      <c r="K4" s="558"/>
      <c r="L4" s="558"/>
      <c r="M4" s="558"/>
    </row>
    <row r="5" spans="1:13" ht="13.5" customHeight="1">
      <c r="A5" s="558"/>
      <c r="B5" s="558"/>
      <c r="C5" s="558"/>
      <c r="D5" s="558"/>
      <c r="E5" s="558"/>
      <c r="F5" s="558"/>
      <c r="G5" s="558"/>
      <c r="H5" s="493"/>
      <c r="I5" s="557"/>
      <c r="J5" s="558"/>
      <c r="K5" s="558"/>
      <c r="L5" s="558"/>
      <c r="M5" s="558"/>
    </row>
    <row r="6" spans="1:13" ht="31.5" customHeight="1">
      <c r="A6" s="841" t="s">
        <v>709</v>
      </c>
      <c r="B6" s="841"/>
      <c r="C6" s="814" t="s">
        <v>1038</v>
      </c>
      <c r="D6" s="814"/>
      <c r="E6" s="814"/>
      <c r="F6" s="814"/>
      <c r="G6" s="814"/>
      <c r="H6" s="814"/>
      <c r="I6" s="814"/>
      <c r="J6" s="559"/>
      <c r="K6" s="559"/>
      <c r="L6" s="559"/>
      <c r="M6" s="559"/>
    </row>
    <row r="7" spans="1:13" ht="31.5" customHeight="1">
      <c r="A7" s="841" t="s">
        <v>711</v>
      </c>
      <c r="B7" s="841"/>
      <c r="C7" s="842" t="s">
        <v>1045</v>
      </c>
      <c r="D7" s="843"/>
      <c r="E7" s="843"/>
      <c r="F7" s="843"/>
      <c r="G7" s="843"/>
      <c r="H7" s="843"/>
      <c r="I7" s="560"/>
      <c r="J7" s="561"/>
      <c r="K7" s="561"/>
      <c r="L7" s="561"/>
      <c r="M7" s="561"/>
    </row>
    <row r="8" spans="1:13" ht="31.5" customHeight="1">
      <c r="A8" s="841" t="s">
        <v>713</v>
      </c>
      <c r="B8" s="841"/>
      <c r="C8" s="814" t="s">
        <v>1039</v>
      </c>
      <c r="D8" s="814"/>
      <c r="E8" s="814"/>
      <c r="F8" s="814"/>
      <c r="G8" s="814"/>
      <c r="H8" s="814"/>
      <c r="I8" s="814"/>
      <c r="J8" s="559"/>
      <c r="K8" s="559"/>
      <c r="L8" s="559"/>
      <c r="M8" s="559"/>
    </row>
    <row r="9" spans="1:13" ht="30" customHeight="1">
      <c r="A9" s="844" t="s">
        <v>1046</v>
      </c>
      <c r="B9" s="841"/>
      <c r="C9" s="842" t="s">
        <v>1049</v>
      </c>
      <c r="D9" s="842"/>
      <c r="E9" s="842"/>
      <c r="F9" s="842"/>
      <c r="G9" s="842"/>
      <c r="H9" s="842"/>
      <c r="I9" s="562"/>
      <c r="J9" s="562"/>
      <c r="K9" s="562"/>
      <c r="L9" s="562"/>
      <c r="M9" s="562"/>
    </row>
    <row r="10" spans="1:13" ht="9" customHeight="1">
      <c r="A10" s="563"/>
      <c r="B10" s="563"/>
      <c r="C10" s="563"/>
      <c r="D10" s="563"/>
      <c r="E10" s="563"/>
      <c r="F10" s="563"/>
      <c r="G10" s="563"/>
      <c r="I10" s="565"/>
      <c r="J10" s="566"/>
      <c r="K10" s="566"/>
      <c r="L10" s="566"/>
      <c r="M10" s="566"/>
    </row>
    <row r="11" spans="1:13" s="568" customFormat="1" ht="20.100000000000001" customHeight="1">
      <c r="A11" s="567" t="s">
        <v>1014</v>
      </c>
      <c r="B11" s="567"/>
      <c r="C11" s="567"/>
      <c r="D11" s="567"/>
      <c r="E11" s="563"/>
      <c r="F11" s="563"/>
      <c r="G11" s="563"/>
      <c r="H11" s="564"/>
    </row>
    <row r="12" spans="1:13" s="568" customFormat="1" ht="20.100000000000001" customHeight="1">
      <c r="A12" s="569" t="s">
        <v>1015</v>
      </c>
      <c r="B12" s="569"/>
      <c r="C12" s="569"/>
      <c r="D12" s="569"/>
      <c r="E12" s="563"/>
      <c r="F12" s="563"/>
      <c r="G12" s="563"/>
      <c r="H12" s="564"/>
    </row>
    <row r="13" spans="1:13" s="570" customFormat="1" ht="15.75" customHeight="1">
      <c r="A13" s="832" t="s">
        <v>721</v>
      </c>
      <c r="B13" s="834" t="s">
        <v>717</v>
      </c>
      <c r="C13" s="835"/>
      <c r="D13" s="835"/>
      <c r="E13" s="835"/>
      <c r="F13" s="836"/>
      <c r="G13" s="840" t="s">
        <v>779</v>
      </c>
      <c r="H13" s="840"/>
    </row>
    <row r="14" spans="1:13" s="570" customFormat="1" ht="21" customHeight="1">
      <c r="A14" s="833"/>
      <c r="B14" s="837"/>
      <c r="C14" s="838"/>
      <c r="D14" s="838"/>
      <c r="E14" s="838"/>
      <c r="F14" s="839"/>
      <c r="G14" s="571" t="s">
        <v>780</v>
      </c>
      <c r="H14" s="571" t="s">
        <v>1016</v>
      </c>
    </row>
    <row r="15" spans="1:13" s="570" customFormat="1" ht="25.5" customHeight="1">
      <c r="A15" s="549" t="s">
        <v>59</v>
      </c>
      <c r="B15" s="829" t="s">
        <v>781</v>
      </c>
      <c r="C15" s="830"/>
      <c r="D15" s="830"/>
      <c r="E15" s="830"/>
      <c r="F15" s="831"/>
      <c r="G15" s="572"/>
      <c r="H15" s="572"/>
    </row>
    <row r="16" spans="1:13" s="570" customFormat="1">
      <c r="A16" s="549" t="s">
        <v>782</v>
      </c>
      <c r="B16" s="829" t="s">
        <v>783</v>
      </c>
      <c r="C16" s="830"/>
      <c r="D16" s="830"/>
      <c r="E16" s="830"/>
      <c r="F16" s="831"/>
      <c r="G16" s="573"/>
      <c r="H16" s="573"/>
    </row>
    <row r="17" spans="1:14" s="570" customFormat="1">
      <c r="A17" s="549" t="s">
        <v>784</v>
      </c>
      <c r="B17" s="829" t="s">
        <v>785</v>
      </c>
      <c r="C17" s="830"/>
      <c r="D17" s="830"/>
      <c r="E17" s="830"/>
      <c r="F17" s="831"/>
      <c r="G17" s="573"/>
      <c r="H17" s="573"/>
    </row>
    <row r="18" spans="1:14" s="570" customFormat="1">
      <c r="A18" s="549" t="s">
        <v>87</v>
      </c>
      <c r="B18" s="829" t="s">
        <v>802</v>
      </c>
      <c r="C18" s="830"/>
      <c r="D18" s="830"/>
      <c r="E18" s="830"/>
      <c r="F18" s="831"/>
      <c r="G18" s="573"/>
      <c r="H18" s="573"/>
    </row>
    <row r="19" spans="1:14" s="570" customFormat="1">
      <c r="A19" s="549" t="s">
        <v>782</v>
      </c>
      <c r="B19" s="829" t="s">
        <v>783</v>
      </c>
      <c r="C19" s="830"/>
      <c r="D19" s="830"/>
      <c r="E19" s="830"/>
      <c r="F19" s="831"/>
      <c r="G19" s="573"/>
      <c r="H19" s="573"/>
    </row>
    <row r="20" spans="1:14" s="570" customFormat="1">
      <c r="A20" s="549" t="s">
        <v>784</v>
      </c>
      <c r="B20" s="829" t="s">
        <v>785</v>
      </c>
      <c r="C20" s="830"/>
      <c r="D20" s="830"/>
      <c r="E20" s="830"/>
      <c r="F20" s="831"/>
      <c r="G20" s="573"/>
      <c r="H20" s="573"/>
    </row>
    <row r="21" spans="1:14" s="570" customFormat="1">
      <c r="A21" s="549" t="s">
        <v>61</v>
      </c>
      <c r="B21" s="829" t="s">
        <v>803</v>
      </c>
      <c r="C21" s="830"/>
      <c r="D21" s="830"/>
      <c r="E21" s="830"/>
      <c r="F21" s="831"/>
      <c r="G21" s="573"/>
      <c r="H21" s="573"/>
    </row>
    <row r="22" spans="1:14" s="570" customFormat="1">
      <c r="A22" s="549" t="s">
        <v>782</v>
      </c>
      <c r="B22" s="829" t="s">
        <v>783</v>
      </c>
      <c r="C22" s="830"/>
      <c r="D22" s="830"/>
      <c r="E22" s="830"/>
      <c r="F22" s="831"/>
      <c r="G22" s="573"/>
      <c r="H22" s="573"/>
    </row>
    <row r="23" spans="1:14" s="570" customFormat="1">
      <c r="A23" s="549" t="s">
        <v>784</v>
      </c>
      <c r="B23" s="829" t="s">
        <v>785</v>
      </c>
      <c r="C23" s="830"/>
      <c r="D23" s="830"/>
      <c r="E23" s="830"/>
      <c r="F23" s="831"/>
      <c r="G23" s="573"/>
      <c r="H23" s="573"/>
    </row>
    <row r="24" spans="1:14" s="570" customFormat="1">
      <c r="A24" s="549" t="s">
        <v>91</v>
      </c>
      <c r="B24" s="829" t="s">
        <v>786</v>
      </c>
      <c r="C24" s="830"/>
      <c r="D24" s="830"/>
      <c r="E24" s="830"/>
      <c r="F24" s="831"/>
      <c r="G24" s="573"/>
      <c r="H24" s="573"/>
    </row>
    <row r="25" spans="1:14" s="570" customFormat="1">
      <c r="A25" s="574">
        <v>1</v>
      </c>
      <c r="B25" s="829" t="s">
        <v>783</v>
      </c>
      <c r="C25" s="830"/>
      <c r="D25" s="830"/>
      <c r="E25" s="830"/>
      <c r="F25" s="831"/>
      <c r="G25" s="573"/>
      <c r="H25" s="573"/>
    </row>
    <row r="26" spans="1:14" s="570" customFormat="1">
      <c r="A26" s="574">
        <v>2</v>
      </c>
      <c r="B26" s="829" t="s">
        <v>785</v>
      </c>
      <c r="C26" s="830"/>
      <c r="D26" s="830"/>
      <c r="E26" s="830"/>
      <c r="F26" s="831"/>
      <c r="G26" s="573"/>
      <c r="H26" s="573"/>
    </row>
    <row r="27" spans="1:14" s="570" customFormat="1">
      <c r="A27" s="575" t="s">
        <v>788</v>
      </c>
      <c r="B27" s="575"/>
      <c r="C27" s="575"/>
      <c r="D27" s="575"/>
      <c r="E27" s="575"/>
      <c r="F27" s="575"/>
      <c r="G27" s="575"/>
      <c r="H27" s="575"/>
    </row>
    <row r="28" spans="1:14" s="570" customFormat="1">
      <c r="A28" s="576"/>
      <c r="E28" s="576"/>
    </row>
    <row r="29" spans="1:14" ht="18" customHeight="1">
      <c r="A29" s="481" t="s">
        <v>1017</v>
      </c>
      <c r="B29" s="481"/>
      <c r="C29" s="481"/>
      <c r="D29" s="481"/>
      <c r="E29" s="481"/>
      <c r="F29" s="481"/>
      <c r="G29" s="482"/>
      <c r="H29" s="483"/>
      <c r="I29" s="484"/>
    </row>
    <row r="30" spans="1:14" ht="30.75" customHeight="1">
      <c r="A30" s="819" t="s">
        <v>217</v>
      </c>
      <c r="B30" s="823" t="s">
        <v>209</v>
      </c>
      <c r="C30" s="824"/>
      <c r="D30" s="827" t="s">
        <v>219</v>
      </c>
      <c r="E30" s="828"/>
      <c r="F30" s="827" t="s">
        <v>220</v>
      </c>
      <c r="G30" s="828"/>
      <c r="H30" s="819" t="s">
        <v>610</v>
      </c>
      <c r="I30" s="483"/>
      <c r="N30" s="485"/>
    </row>
    <row r="31" spans="1:14" ht="28.5" customHeight="1">
      <c r="A31" s="820"/>
      <c r="B31" s="825"/>
      <c r="C31" s="826"/>
      <c r="D31" s="550" t="s">
        <v>780</v>
      </c>
      <c r="E31" s="550" t="s">
        <v>1018</v>
      </c>
      <c r="F31" s="550" t="s">
        <v>780</v>
      </c>
      <c r="G31" s="550" t="s">
        <v>1018</v>
      </c>
      <c r="H31" s="820"/>
      <c r="I31" s="483"/>
      <c r="N31" s="485"/>
    </row>
    <row r="32" spans="1:14" s="490" customFormat="1" ht="30" customHeight="1">
      <c r="A32" s="486" t="s">
        <v>79</v>
      </c>
      <c r="B32" s="821" t="s">
        <v>190</v>
      </c>
      <c r="C32" s="822"/>
      <c r="D32" s="487"/>
      <c r="E32" s="487"/>
      <c r="F32" s="487"/>
      <c r="G32" s="487"/>
      <c r="H32" s="488"/>
      <c r="I32" s="489"/>
    </row>
    <row r="33" spans="1:14" s="490" customFormat="1" ht="30" customHeight="1">
      <c r="A33" s="486"/>
      <c r="B33" s="821" t="s">
        <v>191</v>
      </c>
      <c r="C33" s="822"/>
      <c r="D33" s="487"/>
      <c r="E33" s="487"/>
      <c r="F33" s="487"/>
      <c r="G33" s="487"/>
      <c r="H33" s="488"/>
      <c r="I33" s="489"/>
    </row>
    <row r="34" spans="1:14" s="490" customFormat="1" ht="30" customHeight="1">
      <c r="A34" s="486"/>
      <c r="B34" s="821" t="s">
        <v>192</v>
      </c>
      <c r="C34" s="822"/>
      <c r="D34" s="487"/>
      <c r="E34" s="487"/>
      <c r="F34" s="487"/>
      <c r="G34" s="487"/>
      <c r="H34" s="488"/>
      <c r="I34" s="489"/>
    </row>
    <row r="35" spans="1:14" s="490" customFormat="1" ht="30" customHeight="1">
      <c r="A35" s="486"/>
      <c r="B35" s="821" t="s">
        <v>193</v>
      </c>
      <c r="C35" s="822"/>
      <c r="D35" s="487"/>
      <c r="E35" s="487"/>
      <c r="F35" s="487"/>
      <c r="G35" s="487"/>
      <c r="H35" s="488"/>
      <c r="I35" s="489"/>
    </row>
    <row r="36" spans="1:14" s="490" customFormat="1" ht="30" customHeight="1">
      <c r="A36" s="486" t="s">
        <v>80</v>
      </c>
      <c r="B36" s="821" t="s">
        <v>194</v>
      </c>
      <c r="C36" s="822"/>
      <c r="D36" s="487"/>
      <c r="E36" s="487"/>
      <c r="F36" s="487"/>
      <c r="G36" s="487"/>
      <c r="H36" s="488"/>
      <c r="I36" s="489"/>
    </row>
    <row r="37" spans="1:14" s="490" customFormat="1" ht="30" customHeight="1">
      <c r="A37" s="486" t="s">
        <v>81</v>
      </c>
      <c r="B37" s="821" t="s">
        <v>195</v>
      </c>
      <c r="C37" s="822"/>
      <c r="D37" s="487"/>
      <c r="E37" s="487"/>
      <c r="F37" s="487"/>
      <c r="G37" s="487"/>
      <c r="H37" s="488"/>
      <c r="I37" s="489"/>
    </row>
    <row r="38" spans="1:14" s="490" customFormat="1" ht="30" customHeight="1">
      <c r="A38" s="486" t="s">
        <v>82</v>
      </c>
      <c r="B38" s="821" t="s">
        <v>207</v>
      </c>
      <c r="C38" s="822"/>
      <c r="D38" s="487"/>
      <c r="E38" s="487"/>
      <c r="F38" s="487"/>
      <c r="G38" s="487"/>
      <c r="H38" s="488"/>
      <c r="I38" s="489"/>
    </row>
    <row r="39" spans="1:14" s="490" customFormat="1" ht="45" customHeight="1">
      <c r="A39" s="486" t="s">
        <v>83</v>
      </c>
      <c r="B39" s="821" t="s">
        <v>208</v>
      </c>
      <c r="C39" s="822"/>
      <c r="D39" s="487"/>
      <c r="E39" s="487"/>
      <c r="F39" s="487"/>
      <c r="G39" s="487"/>
      <c r="H39" s="488"/>
      <c r="I39" s="489"/>
    </row>
    <row r="40" spans="1:14" s="490" customFormat="1" ht="30" customHeight="1">
      <c r="A40" s="486" t="s">
        <v>84</v>
      </c>
      <c r="B40" s="821" t="s">
        <v>210</v>
      </c>
      <c r="C40" s="822"/>
      <c r="D40" s="487"/>
      <c r="E40" s="487"/>
      <c r="F40" s="487"/>
      <c r="G40" s="487"/>
      <c r="H40" s="488"/>
      <c r="I40" s="489"/>
    </row>
    <row r="41" spans="1:14" s="490" customFormat="1" ht="30" customHeight="1">
      <c r="A41" s="486" t="s">
        <v>85</v>
      </c>
      <c r="B41" s="821" t="s">
        <v>211</v>
      </c>
      <c r="C41" s="822"/>
      <c r="D41" s="487"/>
      <c r="E41" s="487"/>
      <c r="F41" s="487"/>
      <c r="G41" s="487"/>
      <c r="H41" s="488"/>
      <c r="I41" s="489"/>
    </row>
    <row r="42" spans="1:14" s="490" customFormat="1" ht="30" customHeight="1">
      <c r="A42" s="486" t="s">
        <v>86</v>
      </c>
      <c r="B42" s="821" t="s">
        <v>212</v>
      </c>
      <c r="C42" s="822"/>
      <c r="D42" s="487"/>
      <c r="E42" s="487"/>
      <c r="F42" s="487"/>
      <c r="G42" s="487"/>
      <c r="H42" s="488"/>
      <c r="I42" s="489"/>
    </row>
    <row r="43" spans="1:14" ht="30.75" customHeight="1">
      <c r="A43" s="819" t="s">
        <v>217</v>
      </c>
      <c r="B43" s="823" t="s">
        <v>213</v>
      </c>
      <c r="C43" s="824"/>
      <c r="D43" s="827" t="s">
        <v>219</v>
      </c>
      <c r="E43" s="828"/>
      <c r="F43" s="827" t="s">
        <v>220</v>
      </c>
      <c r="G43" s="828"/>
      <c r="H43" s="819" t="s">
        <v>610</v>
      </c>
      <c r="I43" s="483"/>
      <c r="N43" s="485"/>
    </row>
    <row r="44" spans="1:14" ht="28.5" customHeight="1">
      <c r="A44" s="820"/>
      <c r="B44" s="825"/>
      <c r="C44" s="826"/>
      <c r="D44" s="550" t="s">
        <v>780</v>
      </c>
      <c r="E44" s="550" t="s">
        <v>1018</v>
      </c>
      <c r="F44" s="550" t="s">
        <v>780</v>
      </c>
      <c r="G44" s="550" t="s">
        <v>1018</v>
      </c>
      <c r="H44" s="820"/>
      <c r="I44" s="483"/>
      <c r="N44" s="485"/>
    </row>
    <row r="45" spans="1:14" s="490" customFormat="1" ht="47.25" customHeight="1">
      <c r="A45" s="486" t="s">
        <v>88</v>
      </c>
      <c r="B45" s="821" t="s">
        <v>214</v>
      </c>
      <c r="C45" s="822"/>
      <c r="D45" s="487"/>
      <c r="E45" s="487"/>
      <c r="F45" s="487"/>
      <c r="G45" s="487"/>
      <c r="H45" s="488"/>
      <c r="I45" s="489"/>
    </row>
    <row r="46" spans="1:14" s="490" customFormat="1" ht="30" customHeight="1">
      <c r="A46" s="486" t="s">
        <v>89</v>
      </c>
      <c r="B46" s="821" t="s">
        <v>215</v>
      </c>
      <c r="C46" s="822"/>
      <c r="D46" s="487"/>
      <c r="E46" s="487"/>
      <c r="F46" s="487"/>
      <c r="G46" s="487"/>
      <c r="H46" s="488"/>
      <c r="I46" s="489"/>
    </row>
    <row r="47" spans="1:14" s="490" customFormat="1" ht="30" customHeight="1">
      <c r="A47" s="486" t="s">
        <v>90</v>
      </c>
      <c r="B47" s="821" t="s">
        <v>216</v>
      </c>
      <c r="C47" s="822"/>
      <c r="D47" s="487"/>
      <c r="E47" s="487"/>
      <c r="F47" s="487"/>
      <c r="G47" s="487"/>
      <c r="H47" s="488"/>
      <c r="I47" s="489"/>
    </row>
    <row r="48" spans="1:14" s="490" customFormat="1" ht="15">
      <c r="A48" s="818" t="s">
        <v>788</v>
      </c>
      <c r="B48" s="818"/>
      <c r="C48" s="818"/>
      <c r="D48" s="818"/>
      <c r="E48" s="818"/>
      <c r="F48" s="818"/>
      <c r="G48" s="818"/>
      <c r="H48" s="489"/>
    </row>
    <row r="49" spans="1:8" s="490" customFormat="1" ht="15">
      <c r="A49" s="491"/>
      <c r="B49" s="491"/>
      <c r="C49" s="491"/>
      <c r="D49" s="491"/>
      <c r="E49" s="491"/>
      <c r="F49" s="491"/>
      <c r="G49" s="491"/>
      <c r="H49" s="489"/>
    </row>
    <row r="50" spans="1:8" s="494" customFormat="1" ht="18.600000000000001" customHeight="1">
      <c r="A50" s="492" t="s">
        <v>797</v>
      </c>
      <c r="B50" s="492"/>
      <c r="C50" s="492"/>
      <c r="D50" s="492"/>
      <c r="E50" s="492"/>
      <c r="F50" s="492"/>
      <c r="G50" s="493"/>
    </row>
    <row r="51" spans="1:8" s="484" customFormat="1" ht="30.95" customHeight="1">
      <c r="A51" s="819" t="s">
        <v>217</v>
      </c>
      <c r="B51" s="823" t="s">
        <v>218</v>
      </c>
      <c r="C51" s="824"/>
      <c r="D51" s="827" t="s">
        <v>219</v>
      </c>
      <c r="E51" s="828"/>
      <c r="F51" s="827" t="s">
        <v>220</v>
      </c>
      <c r="G51" s="828"/>
      <c r="H51" s="819" t="s">
        <v>221</v>
      </c>
    </row>
    <row r="52" spans="1:8" s="484" customFormat="1" ht="30.95" customHeight="1">
      <c r="A52" s="820"/>
      <c r="B52" s="825"/>
      <c r="C52" s="826"/>
      <c r="D52" s="550" t="s">
        <v>780</v>
      </c>
      <c r="E52" s="550" t="s">
        <v>1018</v>
      </c>
      <c r="F52" s="550" t="s">
        <v>780</v>
      </c>
      <c r="G52" s="550" t="s">
        <v>1018</v>
      </c>
      <c r="H52" s="820"/>
    </row>
    <row r="53" spans="1:8" s="497" customFormat="1" ht="30" customHeight="1">
      <c r="A53" s="495" t="s">
        <v>59</v>
      </c>
      <c r="B53" s="821" t="s">
        <v>793</v>
      </c>
      <c r="C53" s="822"/>
      <c r="D53" s="496"/>
      <c r="E53" s="496"/>
      <c r="F53" s="496"/>
      <c r="G53" s="496"/>
      <c r="H53" s="496"/>
    </row>
    <row r="54" spans="1:8" s="497" customFormat="1" ht="30" customHeight="1">
      <c r="A54" s="486">
        <v>1</v>
      </c>
      <c r="B54" s="821" t="s">
        <v>223</v>
      </c>
      <c r="C54" s="822"/>
      <c r="D54" s="498"/>
      <c r="E54" s="498"/>
      <c r="F54" s="498"/>
      <c r="G54" s="498"/>
      <c r="H54" s="498"/>
    </row>
    <row r="55" spans="1:8" s="497" customFormat="1" ht="30" customHeight="1">
      <c r="A55" s="486">
        <v>2</v>
      </c>
      <c r="B55" s="821" t="s">
        <v>224</v>
      </c>
      <c r="C55" s="822"/>
      <c r="D55" s="498"/>
      <c r="E55" s="498"/>
      <c r="F55" s="498"/>
      <c r="G55" s="498"/>
      <c r="H55" s="498"/>
    </row>
    <row r="56" spans="1:8" s="497" customFormat="1" ht="30" customHeight="1">
      <c r="A56" s="486">
        <v>3</v>
      </c>
      <c r="B56" s="821" t="s">
        <v>791</v>
      </c>
      <c r="C56" s="822"/>
      <c r="D56" s="498"/>
      <c r="E56" s="498"/>
      <c r="F56" s="498"/>
      <c r="G56" s="498"/>
      <c r="H56" s="496"/>
    </row>
    <row r="57" spans="1:8" s="497" customFormat="1" ht="30" customHeight="1">
      <c r="A57" s="495" t="s">
        <v>87</v>
      </c>
      <c r="B57" s="821" t="s">
        <v>794</v>
      </c>
      <c r="C57" s="822"/>
      <c r="D57" s="496"/>
      <c r="E57" s="496"/>
      <c r="F57" s="496"/>
      <c r="G57" s="496"/>
      <c r="H57" s="496"/>
    </row>
    <row r="58" spans="1:8" s="497" customFormat="1" ht="30" customHeight="1">
      <c r="A58" s="486">
        <v>1</v>
      </c>
      <c r="B58" s="821" t="s">
        <v>792</v>
      </c>
      <c r="C58" s="822"/>
      <c r="D58" s="498"/>
      <c r="E58" s="498"/>
      <c r="F58" s="498"/>
      <c r="G58" s="498"/>
      <c r="H58" s="498"/>
    </row>
    <row r="59" spans="1:8" s="497" customFormat="1" ht="30" customHeight="1">
      <c r="A59" s="486">
        <v>2</v>
      </c>
      <c r="B59" s="821" t="s">
        <v>705</v>
      </c>
      <c r="C59" s="822"/>
      <c r="D59" s="498"/>
      <c r="E59" s="498"/>
      <c r="F59" s="498"/>
      <c r="G59" s="498"/>
      <c r="H59" s="498"/>
    </row>
    <row r="60" spans="1:8" s="497" customFormat="1" ht="45" customHeight="1">
      <c r="A60" s="495" t="s">
        <v>61</v>
      </c>
      <c r="B60" s="821" t="s">
        <v>795</v>
      </c>
      <c r="C60" s="822"/>
      <c r="D60" s="496"/>
      <c r="E60" s="496"/>
      <c r="F60" s="496"/>
      <c r="G60" s="496"/>
      <c r="H60" s="496"/>
    </row>
    <row r="61" spans="1:8" s="497" customFormat="1" ht="30" customHeight="1">
      <c r="A61" s="495" t="s">
        <v>91</v>
      </c>
      <c r="B61" s="821" t="s">
        <v>796</v>
      </c>
      <c r="C61" s="822"/>
      <c r="D61" s="496"/>
      <c r="E61" s="496"/>
      <c r="F61" s="496"/>
      <c r="G61" s="496"/>
      <c r="H61" s="496"/>
    </row>
    <row r="62" spans="1:8" s="497" customFormat="1" ht="30" customHeight="1">
      <c r="A62" s="486">
        <v>1</v>
      </c>
      <c r="B62" s="821" t="s">
        <v>233</v>
      </c>
      <c r="C62" s="822"/>
      <c r="D62" s="498"/>
      <c r="E62" s="498"/>
      <c r="F62" s="498"/>
      <c r="G62" s="498"/>
      <c r="H62" s="498"/>
    </row>
    <row r="63" spans="1:8" s="484" customFormat="1" ht="30" customHeight="1">
      <c r="A63" s="486">
        <v>2</v>
      </c>
      <c r="B63" s="821" t="s">
        <v>234</v>
      </c>
      <c r="C63" s="822"/>
      <c r="D63" s="498"/>
      <c r="E63" s="498"/>
      <c r="F63" s="498"/>
      <c r="G63" s="498"/>
      <c r="H63" s="498"/>
    </row>
    <row r="64" spans="1:8" s="484" customFormat="1">
      <c r="A64" s="818" t="s">
        <v>788</v>
      </c>
      <c r="B64" s="818"/>
      <c r="C64" s="818"/>
      <c r="D64" s="818"/>
      <c r="E64" s="818"/>
      <c r="F64" s="818"/>
      <c r="G64" s="818"/>
    </row>
    <row r="65" spans="1:14">
      <c r="A65" s="491"/>
      <c r="B65" s="491"/>
      <c r="C65" s="491"/>
      <c r="D65" s="491"/>
      <c r="E65" s="491"/>
      <c r="F65" s="491"/>
      <c r="G65" s="491"/>
      <c r="H65" s="484"/>
      <c r="I65" s="484"/>
    </row>
    <row r="66" spans="1:14" ht="17.45" customHeight="1">
      <c r="A66" s="577" t="s">
        <v>1019</v>
      </c>
      <c r="B66" s="577"/>
      <c r="C66" s="577"/>
      <c r="D66" s="577"/>
      <c r="E66" s="577"/>
      <c r="F66" s="577"/>
      <c r="G66" s="577"/>
      <c r="H66" s="578" t="s">
        <v>503</v>
      </c>
      <c r="I66" s="579"/>
      <c r="J66" s="580"/>
      <c r="K66" s="580"/>
      <c r="L66" s="580"/>
      <c r="M66" s="580"/>
    </row>
    <row r="67" spans="1:14" ht="59.25" customHeight="1">
      <c r="A67" s="819" t="s">
        <v>43</v>
      </c>
      <c r="B67" s="823" t="s">
        <v>197</v>
      </c>
      <c r="C67" s="824" t="s">
        <v>199</v>
      </c>
      <c r="D67" s="827" t="s">
        <v>200</v>
      </c>
      <c r="E67" s="828"/>
      <c r="F67" s="827" t="s">
        <v>201</v>
      </c>
      <c r="G67" s="828"/>
      <c r="H67" s="819" t="s">
        <v>202</v>
      </c>
      <c r="I67" s="581"/>
      <c r="J67" s="582"/>
      <c r="K67" s="582"/>
      <c r="L67" s="582"/>
      <c r="M67" s="582"/>
    </row>
    <row r="68" spans="1:14" ht="30" customHeight="1">
      <c r="A68" s="820"/>
      <c r="B68" s="825"/>
      <c r="C68" s="826"/>
      <c r="D68" s="550" t="s">
        <v>780</v>
      </c>
      <c r="E68" s="550" t="s">
        <v>1018</v>
      </c>
      <c r="F68" s="550" t="s">
        <v>780</v>
      </c>
      <c r="G68" s="550" t="s">
        <v>1018</v>
      </c>
      <c r="H68" s="820"/>
      <c r="I68" s="581"/>
      <c r="J68" s="582"/>
      <c r="K68" s="582"/>
      <c r="L68" s="582"/>
      <c r="M68" s="582"/>
    </row>
    <row r="69" spans="1:14" ht="30" customHeight="1">
      <c r="A69" s="542" t="s">
        <v>59</v>
      </c>
      <c r="B69" s="816" t="s">
        <v>799</v>
      </c>
      <c r="C69" s="817"/>
      <c r="D69" s="543"/>
      <c r="E69" s="499"/>
      <c r="F69" s="499"/>
      <c r="G69" s="499"/>
      <c r="H69" s="543"/>
      <c r="I69" s="581"/>
      <c r="J69" s="582"/>
      <c r="K69" s="582"/>
      <c r="L69" s="582"/>
      <c r="M69" s="582"/>
    </row>
    <row r="70" spans="1:14">
      <c r="A70" s="542">
        <v>1</v>
      </c>
      <c r="B70" s="816"/>
      <c r="C70" s="817"/>
      <c r="D70" s="543"/>
      <c r="E70" s="499"/>
      <c r="F70" s="499"/>
      <c r="G70" s="499"/>
      <c r="H70" s="543"/>
      <c r="I70" s="581"/>
      <c r="J70" s="582"/>
      <c r="K70" s="582"/>
      <c r="L70" s="582"/>
      <c r="M70" s="582"/>
    </row>
    <row r="71" spans="1:14" ht="30" customHeight="1">
      <c r="A71" s="542"/>
      <c r="B71" s="816" t="s">
        <v>203</v>
      </c>
      <c r="C71" s="817"/>
      <c r="D71" s="543"/>
      <c r="E71" s="499"/>
      <c r="F71" s="499"/>
      <c r="G71" s="499"/>
      <c r="H71" s="543"/>
      <c r="I71" s="581"/>
      <c r="J71" s="582"/>
      <c r="K71" s="582"/>
      <c r="L71" s="582"/>
      <c r="M71" s="582"/>
    </row>
    <row r="72" spans="1:14" ht="30" customHeight="1">
      <c r="A72" s="542" t="s">
        <v>87</v>
      </c>
      <c r="B72" s="816" t="s">
        <v>798</v>
      </c>
      <c r="C72" s="817"/>
      <c r="D72" s="543"/>
      <c r="E72" s="499"/>
      <c r="F72" s="499"/>
      <c r="G72" s="499"/>
      <c r="H72" s="543"/>
      <c r="I72" s="581"/>
      <c r="J72" s="582"/>
      <c r="K72" s="582"/>
      <c r="L72" s="582"/>
      <c r="M72" s="582"/>
    </row>
    <row r="73" spans="1:14">
      <c r="A73" s="542">
        <v>1</v>
      </c>
      <c r="B73" s="816"/>
      <c r="C73" s="817"/>
      <c r="D73" s="543"/>
      <c r="E73" s="499"/>
      <c r="F73" s="499"/>
      <c r="G73" s="499"/>
      <c r="H73" s="543"/>
      <c r="I73" s="581"/>
      <c r="J73" s="582"/>
      <c r="K73" s="582"/>
      <c r="L73" s="582"/>
      <c r="M73" s="582"/>
    </row>
    <row r="74" spans="1:14" ht="30" customHeight="1">
      <c r="A74" s="542"/>
      <c r="B74" s="816" t="s">
        <v>203</v>
      </c>
      <c r="C74" s="817"/>
      <c r="D74" s="543"/>
      <c r="E74" s="499"/>
      <c r="F74" s="499"/>
      <c r="G74" s="499"/>
      <c r="H74" s="543"/>
      <c r="I74" s="581"/>
      <c r="J74" s="582"/>
      <c r="K74" s="582"/>
      <c r="L74" s="582"/>
      <c r="M74" s="582"/>
    </row>
    <row r="75" spans="1:14" ht="30" customHeight="1">
      <c r="A75" s="583" t="s">
        <v>61</v>
      </c>
      <c r="B75" s="816" t="s">
        <v>196</v>
      </c>
      <c r="C75" s="817"/>
      <c r="D75" s="584"/>
      <c r="E75" s="585"/>
      <c r="F75" s="586"/>
      <c r="G75" s="586"/>
      <c r="H75" s="587"/>
      <c r="I75" s="500"/>
      <c r="J75" s="500"/>
      <c r="K75" s="588"/>
      <c r="L75" s="588"/>
      <c r="M75" s="588"/>
      <c r="N75" s="589"/>
    </row>
    <row r="76" spans="1:14">
      <c r="A76" s="583">
        <v>1</v>
      </c>
      <c r="B76" s="816"/>
      <c r="C76" s="817"/>
      <c r="D76" s="584"/>
      <c r="E76" s="585"/>
      <c r="F76" s="586"/>
      <c r="G76" s="586"/>
      <c r="H76" s="587"/>
      <c r="I76" s="500"/>
      <c r="J76" s="500"/>
      <c r="K76" s="588"/>
      <c r="L76" s="588"/>
      <c r="M76" s="588"/>
      <c r="N76" s="589"/>
    </row>
    <row r="77" spans="1:14" s="490" customFormat="1" ht="30" customHeight="1">
      <c r="A77" s="590"/>
      <c r="B77" s="816" t="s">
        <v>203</v>
      </c>
      <c r="C77" s="817"/>
      <c r="D77" s="591"/>
      <c r="E77" s="592"/>
      <c r="F77" s="593"/>
      <c r="G77" s="593"/>
      <c r="H77" s="587"/>
    </row>
    <row r="78" spans="1:14" s="596" customFormat="1" ht="30" customHeight="1">
      <c r="A78" s="583" t="s">
        <v>60</v>
      </c>
      <c r="B78" s="816" t="s">
        <v>800</v>
      </c>
      <c r="C78" s="817"/>
      <c r="D78" s="591"/>
      <c r="E78" s="592"/>
      <c r="F78" s="594"/>
      <c r="G78" s="594"/>
      <c r="H78" s="595"/>
    </row>
    <row r="79" spans="1:14" s="596" customFormat="1" ht="15">
      <c r="A79" s="583">
        <v>1</v>
      </c>
      <c r="B79" s="816"/>
      <c r="C79" s="817"/>
      <c r="D79" s="591"/>
      <c r="E79" s="592"/>
      <c r="F79" s="594"/>
      <c r="G79" s="594"/>
      <c r="H79" s="595"/>
    </row>
    <row r="80" spans="1:14" s="596" customFormat="1" ht="30" customHeight="1">
      <c r="A80" s="590"/>
      <c r="B80" s="816" t="s">
        <v>203</v>
      </c>
      <c r="C80" s="817"/>
      <c r="D80" s="597"/>
      <c r="E80" s="598"/>
      <c r="F80" s="598"/>
      <c r="G80" s="598"/>
      <c r="H80" s="595"/>
    </row>
    <row r="81" spans="1:13" s="596" customFormat="1" ht="30" customHeight="1">
      <c r="A81" s="583" t="s">
        <v>92</v>
      </c>
      <c r="B81" s="816" t="s">
        <v>801</v>
      </c>
      <c r="C81" s="817"/>
      <c r="D81" s="591"/>
      <c r="E81" s="592"/>
      <c r="F81" s="592"/>
      <c r="G81" s="592"/>
      <c r="H81" s="595"/>
    </row>
    <row r="82" spans="1:13" s="596" customFormat="1" ht="15">
      <c r="A82" s="583">
        <v>1</v>
      </c>
      <c r="B82" s="816"/>
      <c r="C82" s="817"/>
      <c r="D82" s="599"/>
      <c r="E82" s="600"/>
      <c r="F82" s="601"/>
      <c r="G82" s="601"/>
      <c r="H82" s="602"/>
    </row>
    <row r="83" spans="1:13" s="604" customFormat="1" ht="30" customHeight="1">
      <c r="A83" s="590"/>
      <c r="B83" s="816" t="s">
        <v>203</v>
      </c>
      <c r="C83" s="817"/>
      <c r="D83" s="591"/>
      <c r="E83" s="592"/>
      <c r="F83" s="593"/>
      <c r="G83" s="593"/>
      <c r="H83" s="603"/>
    </row>
    <row r="84" spans="1:13" s="490" customFormat="1" ht="30" customHeight="1">
      <c r="A84" s="583" t="s">
        <v>93</v>
      </c>
      <c r="B84" s="816" t="s">
        <v>242</v>
      </c>
      <c r="C84" s="817"/>
      <c r="D84" s="591"/>
      <c r="E84" s="592"/>
      <c r="F84" s="594"/>
      <c r="G84" s="594"/>
      <c r="H84" s="595"/>
    </row>
    <row r="85" spans="1:13" s="490" customFormat="1" ht="15">
      <c r="A85" s="583">
        <v>1</v>
      </c>
      <c r="B85" s="816"/>
      <c r="C85" s="817"/>
      <c r="D85" s="605"/>
      <c r="E85" s="606"/>
      <c r="F85" s="607"/>
      <c r="G85" s="607"/>
      <c r="H85" s="608"/>
    </row>
    <row r="86" spans="1:13" s="604" customFormat="1" ht="30" customHeight="1">
      <c r="A86" s="584"/>
      <c r="B86" s="816" t="s">
        <v>203</v>
      </c>
      <c r="C86" s="817"/>
      <c r="D86" s="591"/>
      <c r="E86" s="592"/>
      <c r="F86" s="593"/>
      <c r="G86" s="593"/>
      <c r="H86" s="603"/>
    </row>
    <row r="87" spans="1:13" s="490" customFormat="1" ht="30" customHeight="1">
      <c r="A87" s="583" t="s">
        <v>62</v>
      </c>
      <c r="B87" s="816" t="s">
        <v>239</v>
      </c>
      <c r="C87" s="817"/>
      <c r="D87" s="591"/>
      <c r="E87" s="592"/>
      <c r="F87" s="598"/>
      <c r="G87" s="598"/>
      <c r="H87" s="603"/>
      <c r="I87" s="609"/>
    </row>
    <row r="88" spans="1:13">
      <c r="A88" s="251"/>
      <c r="B88" s="816"/>
      <c r="C88" s="817"/>
      <c r="D88" s="386"/>
      <c r="E88" s="610"/>
      <c r="F88" s="611"/>
      <c r="G88" s="611"/>
      <c r="H88" s="318"/>
      <c r="I88" s="612"/>
      <c r="J88" s="613"/>
      <c r="K88" s="613"/>
      <c r="L88" s="613"/>
      <c r="M88" s="613"/>
    </row>
    <row r="89" spans="1:13">
      <c r="A89" s="818" t="s">
        <v>788</v>
      </c>
      <c r="B89" s="818"/>
      <c r="C89" s="818"/>
      <c r="D89" s="818"/>
      <c r="E89" s="818"/>
      <c r="F89" s="818"/>
      <c r="G89" s="818"/>
    </row>
    <row r="91" spans="1:13" ht="12.75" customHeight="1">
      <c r="A91" s="257" t="s">
        <v>373</v>
      </c>
      <c r="B91" s="257"/>
      <c r="C91" s="563"/>
      <c r="F91" s="615"/>
      <c r="G91" s="615"/>
      <c r="H91" s="616" t="s">
        <v>504</v>
      </c>
      <c r="I91" s="502"/>
      <c r="J91" s="502"/>
      <c r="K91" s="502"/>
      <c r="L91" s="502"/>
      <c r="M91" s="502"/>
    </row>
    <row r="92" spans="1:13">
      <c r="A92" s="177" t="s">
        <v>375</v>
      </c>
      <c r="B92" s="305"/>
      <c r="C92" s="563"/>
      <c r="F92" s="563"/>
      <c r="G92" s="563"/>
      <c r="H92" s="617" t="s">
        <v>376</v>
      </c>
      <c r="I92" s="502"/>
      <c r="J92" s="502"/>
      <c r="K92" s="502"/>
      <c r="L92" s="502"/>
      <c r="M92" s="502"/>
    </row>
    <row r="93" spans="1:13">
      <c r="A93" s="618"/>
      <c r="B93" s="618"/>
      <c r="C93" s="563"/>
      <c r="D93" s="619"/>
      <c r="E93" s="619"/>
      <c r="F93" s="619"/>
      <c r="G93" s="619"/>
      <c r="I93" s="565"/>
      <c r="J93" s="566"/>
      <c r="K93" s="566"/>
      <c r="L93" s="566"/>
      <c r="M93" s="566"/>
    </row>
    <row r="94" spans="1:13">
      <c r="A94" s="618"/>
      <c r="B94" s="618"/>
      <c r="C94" s="563"/>
      <c r="D94" s="619"/>
      <c r="E94" s="619"/>
      <c r="F94" s="619"/>
      <c r="G94" s="619"/>
      <c r="I94" s="565"/>
      <c r="J94" s="566"/>
      <c r="K94" s="566"/>
      <c r="L94" s="566"/>
      <c r="M94" s="566"/>
    </row>
    <row r="95" spans="1:13">
      <c r="A95" s="618"/>
      <c r="B95" s="618"/>
      <c r="C95" s="563"/>
      <c r="D95" s="619"/>
      <c r="E95" s="619"/>
      <c r="F95" s="619"/>
      <c r="G95" s="619"/>
      <c r="I95" s="565"/>
      <c r="J95" s="566"/>
      <c r="K95" s="566"/>
      <c r="L95" s="566"/>
      <c r="M95" s="566"/>
    </row>
    <row r="96" spans="1:13">
      <c r="A96" s="618"/>
      <c r="B96" s="618"/>
      <c r="C96" s="563"/>
      <c r="D96" s="619"/>
      <c r="E96" s="619"/>
      <c r="F96" s="619"/>
      <c r="G96" s="619"/>
      <c r="I96" s="565"/>
      <c r="J96" s="566"/>
      <c r="K96" s="566"/>
      <c r="L96" s="566"/>
      <c r="M96" s="566"/>
    </row>
    <row r="97" spans="1:13">
      <c r="A97" s="618"/>
      <c r="B97" s="618"/>
      <c r="C97" s="563"/>
      <c r="D97" s="619"/>
      <c r="E97" s="619"/>
      <c r="F97" s="619"/>
      <c r="G97" s="619"/>
      <c r="I97" s="565"/>
      <c r="J97" s="566"/>
      <c r="K97" s="566"/>
      <c r="L97" s="566"/>
      <c r="M97" s="566"/>
    </row>
    <row r="98" spans="1:13">
      <c r="A98" s="618"/>
      <c r="B98" s="618"/>
      <c r="C98" s="563"/>
      <c r="D98" s="619"/>
      <c r="E98" s="619"/>
      <c r="F98" s="619"/>
      <c r="G98" s="619"/>
      <c r="I98" s="565"/>
      <c r="J98" s="566"/>
      <c r="K98" s="566"/>
      <c r="L98" s="566"/>
      <c r="M98" s="566"/>
    </row>
    <row r="99" spans="1:13">
      <c r="A99" s="618"/>
      <c r="B99" s="618"/>
      <c r="C99" s="563"/>
      <c r="D99" s="619"/>
      <c r="E99" s="619"/>
      <c r="F99" s="619"/>
      <c r="G99" s="619"/>
      <c r="I99" s="565"/>
      <c r="J99" s="566"/>
      <c r="K99" s="566"/>
      <c r="L99" s="566"/>
      <c r="M99" s="566"/>
    </row>
    <row r="100" spans="1:13">
      <c r="A100" s="618"/>
      <c r="B100" s="618"/>
      <c r="C100" s="563"/>
      <c r="D100" s="619"/>
      <c r="E100" s="619"/>
      <c r="F100" s="619"/>
      <c r="G100" s="619"/>
      <c r="I100" s="565"/>
      <c r="J100" s="566"/>
      <c r="K100" s="566"/>
      <c r="L100" s="566"/>
      <c r="M100" s="566"/>
    </row>
    <row r="101" spans="1:13">
      <c r="A101" s="618"/>
      <c r="B101" s="618"/>
      <c r="C101" s="563"/>
      <c r="D101" s="619"/>
      <c r="E101" s="619"/>
      <c r="F101" s="619"/>
      <c r="G101" s="619"/>
      <c r="I101" s="565"/>
      <c r="J101" s="566"/>
      <c r="K101" s="566"/>
      <c r="L101" s="566"/>
      <c r="M101" s="566"/>
    </row>
    <row r="102" spans="1:13">
      <c r="A102" s="618"/>
      <c r="B102" s="618"/>
      <c r="C102" s="563"/>
      <c r="D102" s="619"/>
      <c r="E102" s="619"/>
      <c r="F102" s="619"/>
      <c r="G102" s="619"/>
      <c r="I102" s="565"/>
      <c r="J102" s="566"/>
      <c r="K102" s="566"/>
      <c r="L102" s="566"/>
      <c r="M102" s="566"/>
    </row>
    <row r="103" spans="1:13">
      <c r="A103" s="620"/>
      <c r="B103" s="620"/>
      <c r="C103" s="621"/>
      <c r="D103" s="619"/>
      <c r="E103" s="619"/>
      <c r="F103" s="622"/>
      <c r="G103" s="622"/>
      <c r="H103" s="623"/>
      <c r="I103" s="565"/>
      <c r="J103" s="566"/>
      <c r="K103" s="566"/>
      <c r="L103" s="566"/>
      <c r="M103" s="566"/>
    </row>
    <row r="104" spans="1:13">
      <c r="A104" s="624" t="s">
        <v>751</v>
      </c>
      <c r="B104" s="173"/>
      <c r="C104" s="563"/>
      <c r="D104" s="311"/>
      <c r="E104" s="311"/>
      <c r="F104" s="173"/>
      <c r="G104" s="625"/>
      <c r="H104" s="626" t="s">
        <v>1048</v>
      </c>
      <c r="I104" s="501"/>
      <c r="J104" s="311"/>
      <c r="K104" s="311"/>
      <c r="L104" s="311"/>
      <c r="M104" s="311"/>
    </row>
    <row r="105" spans="1:13">
      <c r="A105" s="272" t="s">
        <v>989</v>
      </c>
      <c r="B105" s="183"/>
      <c r="C105" s="563"/>
      <c r="D105" s="313"/>
      <c r="E105" s="313"/>
      <c r="F105" s="183"/>
      <c r="G105" s="627"/>
      <c r="H105" s="313"/>
      <c r="I105" s="502"/>
      <c r="J105" s="313"/>
      <c r="K105" s="313"/>
      <c r="L105" s="313"/>
      <c r="M105" s="313"/>
    </row>
    <row r="106" spans="1:13">
      <c r="A106" s="139" t="s">
        <v>669</v>
      </c>
      <c r="B106" s="177"/>
      <c r="C106" s="563"/>
      <c r="D106" s="315"/>
      <c r="E106" s="315"/>
      <c r="F106" s="177"/>
      <c r="G106" s="316"/>
      <c r="H106" s="313"/>
      <c r="I106" s="502"/>
      <c r="J106" s="313"/>
      <c r="K106" s="313"/>
      <c r="L106" s="313"/>
      <c r="M106" s="313"/>
    </row>
  </sheetData>
  <mergeCells count="95">
    <mergeCell ref="A1:H1"/>
    <mergeCell ref="A2:H2"/>
    <mergeCell ref="A3:H3"/>
    <mergeCell ref="A4:H4"/>
    <mergeCell ref="A6:B6"/>
    <mergeCell ref="A7:B7"/>
    <mergeCell ref="C7:H7"/>
    <mergeCell ref="A8:B8"/>
    <mergeCell ref="A9:B9"/>
    <mergeCell ref="C9:H9"/>
    <mergeCell ref="B23:F23"/>
    <mergeCell ref="A13:A14"/>
    <mergeCell ref="B13:F14"/>
    <mergeCell ref="G13:H13"/>
    <mergeCell ref="B15:F15"/>
    <mergeCell ref="B16:F16"/>
    <mergeCell ref="B17:F17"/>
    <mergeCell ref="B18:F18"/>
    <mergeCell ref="B19:F19"/>
    <mergeCell ref="B20:F20"/>
    <mergeCell ref="B21:F21"/>
    <mergeCell ref="B22:F22"/>
    <mergeCell ref="B36:C36"/>
    <mergeCell ref="B24:F24"/>
    <mergeCell ref="B25:F25"/>
    <mergeCell ref="B26:F26"/>
    <mergeCell ref="A30:A31"/>
    <mergeCell ref="B30:C31"/>
    <mergeCell ref="D30:E30"/>
    <mergeCell ref="F30:G30"/>
    <mergeCell ref="H30:H31"/>
    <mergeCell ref="B32:C32"/>
    <mergeCell ref="B33:C33"/>
    <mergeCell ref="B34:C34"/>
    <mergeCell ref="B35:C35"/>
    <mergeCell ref="B45:C45"/>
    <mergeCell ref="B37:C37"/>
    <mergeCell ref="B38:C38"/>
    <mergeCell ref="B39:C39"/>
    <mergeCell ref="B40:C40"/>
    <mergeCell ref="B41:C41"/>
    <mergeCell ref="B42:C42"/>
    <mergeCell ref="A43:A44"/>
    <mergeCell ref="B43:C44"/>
    <mergeCell ref="D43:E43"/>
    <mergeCell ref="F43:G43"/>
    <mergeCell ref="H43:H44"/>
    <mergeCell ref="B57:C57"/>
    <mergeCell ref="B46:C46"/>
    <mergeCell ref="B47:C47"/>
    <mergeCell ref="A48:G48"/>
    <mergeCell ref="A51:A52"/>
    <mergeCell ref="B51:C52"/>
    <mergeCell ref="D51:E51"/>
    <mergeCell ref="F51:G51"/>
    <mergeCell ref="H51:H52"/>
    <mergeCell ref="B53:C53"/>
    <mergeCell ref="B54:C54"/>
    <mergeCell ref="B55:C55"/>
    <mergeCell ref="B56:C56"/>
    <mergeCell ref="H67:H68"/>
    <mergeCell ref="B58:C58"/>
    <mergeCell ref="B59:C59"/>
    <mergeCell ref="B60:C60"/>
    <mergeCell ref="B61:C61"/>
    <mergeCell ref="B62:C62"/>
    <mergeCell ref="B63:C63"/>
    <mergeCell ref="A64:G64"/>
    <mergeCell ref="A67:A68"/>
    <mergeCell ref="B67:C68"/>
    <mergeCell ref="D67:E67"/>
    <mergeCell ref="F67:G67"/>
    <mergeCell ref="B80:C80"/>
    <mergeCell ref="B69:C69"/>
    <mergeCell ref="B70:C70"/>
    <mergeCell ref="B71:C71"/>
    <mergeCell ref="B72:C72"/>
    <mergeCell ref="B73:C73"/>
    <mergeCell ref="B74:C74"/>
    <mergeCell ref="B87:C87"/>
    <mergeCell ref="B88:C88"/>
    <mergeCell ref="A89:G89"/>
    <mergeCell ref="C6:I6"/>
    <mergeCell ref="C8:I8"/>
    <mergeCell ref="B81:C81"/>
    <mergeCell ref="B82:C82"/>
    <mergeCell ref="B83:C83"/>
    <mergeCell ref="B84:C84"/>
    <mergeCell ref="B85:C85"/>
    <mergeCell ref="B86:C86"/>
    <mergeCell ref="B75:C75"/>
    <mergeCell ref="B76:C76"/>
    <mergeCell ref="B77:C77"/>
    <mergeCell ref="B78:C78"/>
    <mergeCell ref="B79:C79"/>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341" customWidth="1"/>
    <col min="2" max="2" width="51.85546875" style="319" customWidth="1"/>
    <col min="3" max="3" width="33.5703125" style="319" customWidth="1"/>
    <col min="4" max="4" width="37.42578125" style="319" customWidth="1"/>
    <col min="5" max="16384" width="9.140625" style="319"/>
  </cols>
  <sheetData>
    <row r="1" spans="1:4" ht="27.75" customHeight="1">
      <c r="A1" s="849" t="s">
        <v>804</v>
      </c>
      <c r="B1" s="849"/>
      <c r="C1" s="849"/>
      <c r="D1" s="849"/>
    </row>
    <row r="2" spans="1:4" ht="28.5" customHeight="1">
      <c r="A2" s="850" t="s">
        <v>926</v>
      </c>
      <c r="B2" s="850"/>
      <c r="C2" s="850"/>
      <c r="D2" s="850"/>
    </row>
    <row r="3" spans="1:4" ht="15" customHeight="1">
      <c r="A3" s="851" t="s">
        <v>807</v>
      </c>
      <c r="B3" s="851"/>
      <c r="C3" s="851"/>
      <c r="D3" s="851"/>
    </row>
    <row r="4" spans="1:4">
      <c r="A4" s="851"/>
      <c r="B4" s="851"/>
      <c r="C4" s="851"/>
      <c r="D4" s="851"/>
    </row>
    <row r="5" spans="1:4">
      <c r="A5" s="852" t="e">
        <f>#REF!</f>
        <v>#REF!</v>
      </c>
      <c r="B5" s="853"/>
      <c r="C5" s="853"/>
      <c r="D5" s="853"/>
    </row>
    <row r="6" spans="1:4">
      <c r="A6" s="470"/>
      <c r="B6" s="470"/>
      <c r="C6" s="470"/>
      <c r="D6" s="470"/>
    </row>
    <row r="7" spans="1:4" ht="31.5" customHeight="1">
      <c r="A7" s="854" t="s">
        <v>719</v>
      </c>
      <c r="B7" s="854"/>
      <c r="C7" s="854" t="s">
        <v>710</v>
      </c>
      <c r="D7" s="854"/>
    </row>
    <row r="8" spans="1:4" ht="33" customHeight="1">
      <c r="A8" s="855" t="s">
        <v>711</v>
      </c>
      <c r="B8" s="855"/>
      <c r="C8" s="855" t="s">
        <v>716</v>
      </c>
      <c r="D8" s="855"/>
    </row>
    <row r="9" spans="1:4" ht="31.5" customHeight="1">
      <c r="A9" s="854" t="s">
        <v>720</v>
      </c>
      <c r="B9" s="854"/>
      <c r="C9" s="854" t="s">
        <v>714</v>
      </c>
      <c r="D9" s="854"/>
    </row>
    <row r="10" spans="1:4" ht="31.5" customHeight="1">
      <c r="A10" s="855" t="s">
        <v>715</v>
      </c>
      <c r="B10" s="855"/>
      <c r="C10" s="856" t="e">
        <f>#REF!</f>
        <v>#REF!</v>
      </c>
      <c r="D10" s="857"/>
    </row>
    <row r="11" spans="1:4">
      <c r="A11" s="469"/>
      <c r="B11" s="469"/>
      <c r="C11" s="469"/>
      <c r="D11" s="469"/>
    </row>
    <row r="12" spans="1:4">
      <c r="A12" s="858" t="s">
        <v>810</v>
      </c>
      <c r="B12" s="858"/>
      <c r="C12" s="858"/>
      <c r="D12" s="858"/>
    </row>
    <row r="13" spans="1:4" s="321" customFormat="1" ht="12.75">
      <c r="A13" s="859" t="s">
        <v>721</v>
      </c>
      <c r="B13" s="859" t="s">
        <v>717</v>
      </c>
      <c r="C13" s="861" t="s">
        <v>779</v>
      </c>
      <c r="D13" s="861"/>
    </row>
    <row r="14" spans="1:4" s="321" customFormat="1" ht="12.75">
      <c r="A14" s="860"/>
      <c r="B14" s="860"/>
      <c r="C14" s="471" t="s">
        <v>780</v>
      </c>
      <c r="D14" s="471" t="s">
        <v>808</v>
      </c>
    </row>
    <row r="15" spans="1:4" s="321" customFormat="1" ht="12.75">
      <c r="A15" s="323" t="s">
        <v>59</v>
      </c>
      <c r="B15" s="324" t="s">
        <v>781</v>
      </c>
      <c r="C15" s="325"/>
      <c r="D15" s="325"/>
    </row>
    <row r="16" spans="1:4" s="321" customFormat="1" ht="12.75">
      <c r="A16" s="323" t="s">
        <v>782</v>
      </c>
      <c r="B16" s="324" t="s">
        <v>783</v>
      </c>
      <c r="C16" s="326"/>
      <c r="D16" s="326"/>
    </row>
    <row r="17" spans="1:4" s="321" customFormat="1" ht="12.75">
      <c r="A17" s="323" t="s">
        <v>784</v>
      </c>
      <c r="B17" s="324" t="s">
        <v>785</v>
      </c>
      <c r="C17" s="326"/>
      <c r="D17" s="326"/>
    </row>
    <row r="18" spans="1:4" s="321" customFormat="1" ht="12.75">
      <c r="A18" s="323" t="s">
        <v>87</v>
      </c>
      <c r="B18" s="324" t="s">
        <v>802</v>
      </c>
      <c r="C18" s="326"/>
      <c r="D18" s="326"/>
    </row>
    <row r="19" spans="1:4" s="321" customFormat="1" ht="12.75">
      <c r="A19" s="323" t="s">
        <v>782</v>
      </c>
      <c r="B19" s="324" t="s">
        <v>783</v>
      </c>
      <c r="C19" s="326"/>
      <c r="D19" s="326"/>
    </row>
    <row r="20" spans="1:4" s="321" customFormat="1" ht="12.75">
      <c r="A20" s="323" t="s">
        <v>784</v>
      </c>
      <c r="B20" s="324" t="s">
        <v>785</v>
      </c>
      <c r="C20" s="326"/>
      <c r="D20" s="326"/>
    </row>
    <row r="21" spans="1:4" s="321" customFormat="1" ht="12.75">
      <c r="A21" s="323" t="s">
        <v>61</v>
      </c>
      <c r="B21" s="324" t="s">
        <v>803</v>
      </c>
      <c r="C21" s="326"/>
      <c r="D21" s="326"/>
    </row>
    <row r="22" spans="1:4" s="321" customFormat="1" ht="12.75">
      <c r="A22" s="323" t="s">
        <v>782</v>
      </c>
      <c r="B22" s="324" t="s">
        <v>783</v>
      </c>
      <c r="C22" s="326"/>
      <c r="D22" s="326"/>
    </row>
    <row r="23" spans="1:4" s="321" customFormat="1" ht="12.75">
      <c r="A23" s="323" t="s">
        <v>784</v>
      </c>
      <c r="B23" s="324" t="s">
        <v>785</v>
      </c>
      <c r="C23" s="326"/>
      <c r="D23" s="326"/>
    </row>
    <row r="24" spans="1:4" s="321" customFormat="1" ht="12.75">
      <c r="A24" s="323" t="s">
        <v>91</v>
      </c>
      <c r="B24" s="324" t="s">
        <v>786</v>
      </c>
      <c r="C24" s="326"/>
      <c r="D24" s="326"/>
    </row>
    <row r="25" spans="1:4" s="321" customFormat="1" ht="12.75">
      <c r="A25" s="327">
        <v>1</v>
      </c>
      <c r="B25" s="363" t="s">
        <v>783</v>
      </c>
      <c r="C25" s="326"/>
      <c r="D25" s="326"/>
    </row>
    <row r="26" spans="1:4" s="321" customFormat="1" ht="12.75">
      <c r="A26" s="327">
        <v>2</v>
      </c>
      <c r="B26" s="363" t="s">
        <v>785</v>
      </c>
      <c r="C26" s="326"/>
      <c r="D26" s="326"/>
    </row>
    <row r="27" spans="1:4" s="321" customFormat="1" ht="12.75">
      <c r="A27" s="862" t="s">
        <v>788</v>
      </c>
      <c r="B27" s="862"/>
      <c r="C27" s="862"/>
      <c r="D27" s="862"/>
    </row>
    <row r="28" spans="1:4" s="321" customFormat="1" ht="12.75">
      <c r="A28" s="328"/>
      <c r="B28" s="329"/>
      <c r="C28" s="329"/>
      <c r="D28" s="329"/>
    </row>
    <row r="29" spans="1:4" s="321" customFormat="1" ht="12.75">
      <c r="A29" s="330" t="s">
        <v>373</v>
      </c>
      <c r="B29" s="331"/>
      <c r="C29" s="329"/>
      <c r="D29" s="332" t="s">
        <v>504</v>
      </c>
    </row>
    <row r="30" spans="1:4" s="321" customFormat="1" ht="12.75">
      <c r="A30" s="333" t="s">
        <v>375</v>
      </c>
      <c r="B30" s="331"/>
      <c r="C30" s="329"/>
      <c r="D30" s="334" t="s">
        <v>376</v>
      </c>
    </row>
    <row r="31" spans="1:4">
      <c r="A31" s="331"/>
      <c r="B31" s="331"/>
      <c r="C31" s="320"/>
      <c r="D31" s="335"/>
    </row>
    <row r="32" spans="1:4">
      <c r="A32" s="331"/>
      <c r="B32" s="331"/>
      <c r="C32" s="320"/>
      <c r="D32" s="335"/>
    </row>
    <row r="33" spans="1:4">
      <c r="A33" s="331"/>
      <c r="B33" s="331"/>
      <c r="C33" s="320"/>
      <c r="D33" s="335"/>
    </row>
    <row r="34" spans="1:4">
      <c r="A34" s="331"/>
      <c r="B34" s="331"/>
      <c r="C34" s="320"/>
      <c r="D34" s="335"/>
    </row>
    <row r="35" spans="1:4">
      <c r="A35" s="331"/>
      <c r="B35" s="331"/>
      <c r="C35" s="320"/>
      <c r="D35" s="335"/>
    </row>
    <row r="36" spans="1:4">
      <c r="A36" s="331"/>
      <c r="B36" s="331"/>
      <c r="C36" s="320"/>
      <c r="D36" s="335"/>
    </row>
    <row r="37" spans="1:4">
      <c r="A37" s="336"/>
      <c r="B37" s="336"/>
      <c r="C37" s="337"/>
      <c r="D37" s="338"/>
    </row>
    <row r="38" spans="1:4">
      <c r="A38" s="339" t="s">
        <v>751</v>
      </c>
      <c r="B38" s="331"/>
      <c r="C38" s="320"/>
      <c r="D38" s="340" t="s">
        <v>752</v>
      </c>
    </row>
    <row r="39" spans="1:4">
      <c r="A39" s="116" t="s">
        <v>989</v>
      </c>
      <c r="B39" s="331"/>
      <c r="C39" s="320"/>
      <c r="D39" s="320"/>
    </row>
    <row r="40" spans="1:4">
      <c r="A40" s="331" t="s">
        <v>669</v>
      </c>
      <c r="B40" s="331"/>
      <c r="C40" s="320"/>
      <c r="D40" s="320"/>
    </row>
    <row r="41" spans="1:4">
      <c r="A41" s="319"/>
    </row>
  </sheetData>
  <mergeCells count="17">
    <mergeCell ref="A12:D12"/>
    <mergeCell ref="A13:A14"/>
    <mergeCell ref="B13:B14"/>
    <mergeCell ref="C13:D13"/>
    <mergeCell ref="A27:D27"/>
    <mergeCell ref="A8:B8"/>
    <mergeCell ref="C8:D8"/>
    <mergeCell ref="A9:B9"/>
    <mergeCell ref="C9:D9"/>
    <mergeCell ref="A10:B10"/>
    <mergeCell ref="C10:D10"/>
    <mergeCell ref="A1:D1"/>
    <mergeCell ref="A2:D2"/>
    <mergeCell ref="A3:D4"/>
    <mergeCell ref="A5:D5"/>
    <mergeCell ref="A7:B7"/>
    <mergeCell ref="C7:D7"/>
  </mergeCells>
  <pageMargins left="0.7" right="0.7" top="0.75" bottom="0.75" header="0.3" footer="0.3"/>
  <pageSetup scale="7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253" customWidth="1"/>
    <col min="2" max="2" width="48.28515625" style="139" customWidth="1"/>
    <col min="3" max="3" width="12.28515625" style="254" customWidth="1"/>
    <col min="4" max="4" width="15.42578125" style="254" customWidth="1"/>
    <col min="5" max="5" width="15.7109375" style="254" customWidth="1"/>
    <col min="6" max="6" width="20.42578125" style="254" customWidth="1"/>
    <col min="7" max="7" width="24.28515625" style="139" customWidth="1"/>
    <col min="8" max="8" width="19.140625" style="343"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c r="A1" s="708" t="s">
        <v>804</v>
      </c>
      <c r="B1" s="708"/>
      <c r="C1" s="708"/>
      <c r="D1" s="708"/>
      <c r="E1" s="708"/>
      <c r="F1" s="708"/>
      <c r="G1" s="708"/>
    </row>
    <row r="2" spans="1:13">
      <c r="A2" s="709" t="s">
        <v>925</v>
      </c>
      <c r="B2" s="709"/>
      <c r="C2" s="709"/>
      <c r="D2" s="709"/>
      <c r="E2" s="709"/>
      <c r="F2" s="709"/>
      <c r="G2" s="709"/>
    </row>
    <row r="3" spans="1:13" ht="39.75" customHeight="1">
      <c r="A3" s="813" t="s">
        <v>787</v>
      </c>
      <c r="B3" s="813"/>
      <c r="C3" s="813"/>
      <c r="D3" s="813"/>
      <c r="E3" s="813"/>
      <c r="F3" s="813"/>
      <c r="G3" s="813"/>
    </row>
    <row r="4" spans="1:13">
      <c r="A4" s="779" t="e">
        <f>#REF!</f>
        <v>#REF!</v>
      </c>
      <c r="B4" s="710"/>
      <c r="C4" s="710"/>
      <c r="D4" s="710"/>
      <c r="E4" s="710"/>
      <c r="F4" s="710"/>
      <c r="G4" s="710"/>
    </row>
    <row r="5" spans="1:13">
      <c r="A5" s="464"/>
      <c r="B5" s="464"/>
      <c r="C5" s="464"/>
      <c r="D5" s="464"/>
      <c r="E5" s="464"/>
      <c r="F5" s="464"/>
      <c r="G5" s="464"/>
    </row>
    <row r="6" spans="1:13" s="140" customFormat="1" ht="30" customHeight="1">
      <c r="A6" s="778" t="s">
        <v>709</v>
      </c>
      <c r="B6" s="778"/>
      <c r="C6" s="703" t="s">
        <v>710</v>
      </c>
      <c r="D6" s="703"/>
      <c r="E6" s="703"/>
      <c r="F6" s="703"/>
      <c r="G6" s="703"/>
      <c r="H6" s="344"/>
    </row>
    <row r="7" spans="1:13" s="140" customFormat="1" ht="26.25" customHeight="1">
      <c r="A7" s="778" t="s">
        <v>711</v>
      </c>
      <c r="B7" s="778"/>
      <c r="C7" s="704" t="s">
        <v>789</v>
      </c>
      <c r="D7" s="704"/>
      <c r="E7" s="704"/>
      <c r="F7" s="704"/>
      <c r="G7" s="704"/>
      <c r="H7" s="344"/>
    </row>
    <row r="8" spans="1:13" s="140" customFormat="1" ht="27" customHeight="1">
      <c r="A8" s="778" t="s">
        <v>713</v>
      </c>
      <c r="B8" s="778"/>
      <c r="C8" s="703" t="s">
        <v>790</v>
      </c>
      <c r="D8" s="703"/>
      <c r="E8" s="703"/>
      <c r="F8" s="703"/>
      <c r="G8" s="703"/>
      <c r="H8" s="344"/>
    </row>
    <row r="9" spans="1:13" s="140" customFormat="1" ht="35.25" customHeight="1">
      <c r="A9" s="778" t="s">
        <v>715</v>
      </c>
      <c r="B9" s="778"/>
      <c r="C9" s="863" t="e">
        <f>#REF!</f>
        <v>#REF!</v>
      </c>
      <c r="D9" s="863"/>
      <c r="E9" s="863"/>
      <c r="F9" s="467"/>
      <c r="G9" s="243"/>
      <c r="H9" s="344"/>
    </row>
    <row r="10" spans="1:13">
      <c r="A10" s="244"/>
      <c r="B10" s="244"/>
      <c r="C10" s="244"/>
      <c r="D10" s="244"/>
      <c r="E10" s="244"/>
      <c r="F10" s="244"/>
      <c r="G10" s="244"/>
    </row>
    <row r="11" spans="1:13">
      <c r="A11" s="245" t="s">
        <v>811</v>
      </c>
      <c r="B11" s="245"/>
      <c r="C11" s="245"/>
      <c r="D11" s="245"/>
      <c r="E11" s="245"/>
      <c r="F11" s="245"/>
      <c r="G11" s="246"/>
    </row>
    <row r="12" spans="1:13">
      <c r="A12" s="865" t="s">
        <v>217</v>
      </c>
      <c r="B12" s="865" t="s">
        <v>209</v>
      </c>
      <c r="C12" s="866" t="s">
        <v>219</v>
      </c>
      <c r="D12" s="866"/>
      <c r="E12" s="866" t="s">
        <v>220</v>
      </c>
      <c r="F12" s="866"/>
      <c r="G12" s="865" t="s">
        <v>610</v>
      </c>
      <c r="M12" s="249"/>
    </row>
    <row r="13" spans="1:13">
      <c r="A13" s="865"/>
      <c r="B13" s="865"/>
      <c r="C13" s="472" t="s">
        <v>780</v>
      </c>
      <c r="D13" s="472" t="s">
        <v>809</v>
      </c>
      <c r="E13" s="472" t="s">
        <v>780</v>
      </c>
      <c r="F13" s="472" t="s">
        <v>809</v>
      </c>
      <c r="G13" s="865"/>
      <c r="M13" s="249"/>
    </row>
    <row r="14" spans="1:13" s="242" customFormat="1" ht="25.5">
      <c r="A14" s="136" t="s">
        <v>79</v>
      </c>
      <c r="B14" s="103" t="s">
        <v>190</v>
      </c>
      <c r="C14" s="110"/>
      <c r="D14" s="110"/>
      <c r="E14" s="110"/>
      <c r="F14" s="110"/>
      <c r="G14" s="109"/>
      <c r="H14" s="345"/>
    </row>
    <row r="15" spans="1:13" s="242" customFormat="1" ht="25.5">
      <c r="A15" s="136"/>
      <c r="B15" s="103" t="s">
        <v>191</v>
      </c>
      <c r="C15" s="110"/>
      <c r="D15" s="110"/>
      <c r="E15" s="110"/>
      <c r="F15" s="110"/>
      <c r="G15" s="109"/>
      <c r="H15" s="345"/>
    </row>
    <row r="16" spans="1:13" s="242" customFormat="1" ht="25.5">
      <c r="A16" s="136"/>
      <c r="B16" s="103" t="s">
        <v>192</v>
      </c>
      <c r="C16" s="110"/>
      <c r="D16" s="110"/>
      <c r="E16" s="110"/>
      <c r="F16" s="110"/>
      <c r="G16" s="109"/>
      <c r="H16" s="345"/>
    </row>
    <row r="17" spans="1:13" s="242" customFormat="1" ht="25.5">
      <c r="A17" s="136"/>
      <c r="B17" s="103" t="s">
        <v>193</v>
      </c>
      <c r="C17" s="110"/>
      <c r="D17" s="110"/>
      <c r="E17" s="110"/>
      <c r="F17" s="110"/>
      <c r="G17" s="109"/>
      <c r="H17" s="345"/>
    </row>
    <row r="18" spans="1:13" s="242" customFormat="1" ht="25.5">
      <c r="A18" s="136" t="s">
        <v>80</v>
      </c>
      <c r="B18" s="103" t="s">
        <v>194</v>
      </c>
      <c r="C18" s="110"/>
      <c r="D18" s="110"/>
      <c r="E18" s="110"/>
      <c r="F18" s="110"/>
      <c r="G18" s="109"/>
      <c r="H18" s="345"/>
    </row>
    <row r="19" spans="1:13" s="242" customFormat="1" ht="25.5">
      <c r="A19" s="136" t="s">
        <v>81</v>
      </c>
      <c r="B19" s="103" t="s">
        <v>195</v>
      </c>
      <c r="C19" s="110"/>
      <c r="D19" s="110"/>
      <c r="E19" s="110"/>
      <c r="F19" s="110"/>
      <c r="G19" s="109"/>
      <c r="H19" s="345"/>
    </row>
    <row r="20" spans="1:13" s="242" customFormat="1" ht="25.5">
      <c r="A20" s="136" t="s">
        <v>82</v>
      </c>
      <c r="B20" s="103" t="s">
        <v>207</v>
      </c>
      <c r="C20" s="110"/>
      <c r="D20" s="110"/>
      <c r="E20" s="110"/>
      <c r="F20" s="110"/>
      <c r="G20" s="109"/>
      <c r="H20" s="345"/>
    </row>
    <row r="21" spans="1:13" s="242" customFormat="1" ht="38.25">
      <c r="A21" s="136" t="s">
        <v>83</v>
      </c>
      <c r="B21" s="103" t="s">
        <v>208</v>
      </c>
      <c r="C21" s="110"/>
      <c r="D21" s="110"/>
      <c r="E21" s="110"/>
      <c r="F21" s="110"/>
      <c r="G21" s="109"/>
      <c r="H21" s="345"/>
    </row>
    <row r="22" spans="1:13" s="242" customFormat="1" ht="25.5">
      <c r="A22" s="136" t="s">
        <v>84</v>
      </c>
      <c r="B22" s="103" t="s">
        <v>210</v>
      </c>
      <c r="C22" s="110"/>
      <c r="D22" s="110"/>
      <c r="E22" s="110"/>
      <c r="F22" s="110"/>
      <c r="G22" s="109"/>
      <c r="H22" s="345"/>
    </row>
    <row r="23" spans="1:13" s="242" customFormat="1" ht="25.5">
      <c r="A23" s="136" t="s">
        <v>85</v>
      </c>
      <c r="B23" s="103" t="s">
        <v>211</v>
      </c>
      <c r="C23" s="110"/>
      <c r="D23" s="110"/>
      <c r="E23" s="110"/>
      <c r="F23" s="110"/>
      <c r="G23" s="109"/>
      <c r="H23" s="345"/>
    </row>
    <row r="24" spans="1:13" s="242" customFormat="1" ht="25.5">
      <c r="A24" s="136" t="s">
        <v>86</v>
      </c>
      <c r="B24" s="103" t="s">
        <v>212</v>
      </c>
      <c r="C24" s="250"/>
      <c r="D24" s="250"/>
      <c r="E24" s="250"/>
      <c r="F24" s="250"/>
      <c r="G24" s="354"/>
      <c r="H24" s="345"/>
    </row>
    <row r="25" spans="1:13">
      <c r="A25" s="865" t="s">
        <v>217</v>
      </c>
      <c r="B25" s="865" t="s">
        <v>213</v>
      </c>
      <c r="C25" s="866" t="s">
        <v>219</v>
      </c>
      <c r="D25" s="866"/>
      <c r="E25" s="866" t="s">
        <v>220</v>
      </c>
      <c r="F25" s="866"/>
      <c r="G25" s="865" t="s">
        <v>610</v>
      </c>
      <c r="M25" s="249"/>
    </row>
    <row r="26" spans="1:13">
      <c r="A26" s="865"/>
      <c r="B26" s="865"/>
      <c r="C26" s="472" t="s">
        <v>780</v>
      </c>
      <c r="D26" s="472" t="s">
        <v>809</v>
      </c>
      <c r="E26" s="472" t="s">
        <v>780</v>
      </c>
      <c r="F26" s="472" t="s">
        <v>809</v>
      </c>
      <c r="G26" s="865"/>
      <c r="M26" s="249"/>
    </row>
    <row r="27" spans="1:13" s="242" customFormat="1" ht="38.25">
      <c r="A27" s="136" t="s">
        <v>88</v>
      </c>
      <c r="B27" s="103" t="s">
        <v>214</v>
      </c>
      <c r="C27" s="250"/>
      <c r="D27" s="250"/>
      <c r="E27" s="250"/>
      <c r="F27" s="250"/>
      <c r="G27" s="109"/>
      <c r="H27" s="345"/>
    </row>
    <row r="28" spans="1:13" s="242" customFormat="1" ht="25.5">
      <c r="A28" s="136" t="s">
        <v>89</v>
      </c>
      <c r="B28" s="103" t="s">
        <v>215</v>
      </c>
      <c r="C28" s="110"/>
      <c r="D28" s="110"/>
      <c r="E28" s="110"/>
      <c r="F28" s="110"/>
      <c r="G28" s="109"/>
      <c r="H28" s="345"/>
    </row>
    <row r="29" spans="1:13" s="242" customFormat="1" ht="25.5">
      <c r="A29" s="136" t="s">
        <v>90</v>
      </c>
      <c r="B29" s="103" t="s">
        <v>216</v>
      </c>
      <c r="C29" s="250"/>
      <c r="D29" s="250"/>
      <c r="E29" s="250"/>
      <c r="F29" s="250"/>
      <c r="G29" s="354"/>
      <c r="H29" s="345"/>
    </row>
    <row r="30" spans="1:13" s="242" customFormat="1" ht="15">
      <c r="A30" s="864" t="s">
        <v>788</v>
      </c>
      <c r="B30" s="864"/>
      <c r="C30" s="864"/>
      <c r="D30" s="864"/>
      <c r="E30" s="864"/>
      <c r="F30" s="864"/>
      <c r="G30" s="864"/>
      <c r="H30" s="345"/>
    </row>
    <row r="31" spans="1:13" s="242" customFormat="1" ht="15">
      <c r="A31" s="168"/>
      <c r="B31" s="364"/>
      <c r="C31" s="365"/>
      <c r="D31" s="365"/>
      <c r="E31" s="365"/>
      <c r="F31" s="365"/>
      <c r="G31" s="366"/>
      <c r="H31" s="345"/>
    </row>
    <row r="32" spans="1:13" s="343" customFormat="1">
      <c r="A32" s="253"/>
      <c r="B32" s="139"/>
      <c r="C32" s="254"/>
      <c r="D32" s="254"/>
      <c r="E32" s="254"/>
      <c r="F32" s="254"/>
      <c r="G32" s="139"/>
      <c r="I32" s="139"/>
      <c r="J32" s="139"/>
      <c r="K32" s="139"/>
      <c r="L32" s="139"/>
      <c r="M32" s="139"/>
    </row>
    <row r="33" spans="1:13" s="343" customFormat="1">
      <c r="A33" s="139"/>
      <c r="B33" s="255"/>
      <c r="C33" s="139"/>
      <c r="D33" s="139"/>
      <c r="E33" s="139"/>
      <c r="F33" s="139"/>
      <c r="G33" s="139"/>
      <c r="I33" s="139"/>
      <c r="J33" s="139"/>
      <c r="K33" s="139"/>
      <c r="L33" s="139"/>
      <c r="M33" s="139"/>
    </row>
    <row r="34" spans="1:13" s="343" customFormat="1">
      <c r="A34" s="257" t="s">
        <v>373</v>
      </c>
      <c r="B34" s="257"/>
      <c r="C34" s="258"/>
      <c r="D34" s="258"/>
      <c r="E34" s="258" t="s">
        <v>504</v>
      </c>
      <c r="F34" s="258"/>
      <c r="G34" s="258"/>
      <c r="I34" s="139"/>
      <c r="J34" s="139"/>
      <c r="K34" s="139"/>
      <c r="L34" s="139"/>
      <c r="M34" s="139"/>
    </row>
    <row r="35" spans="1:13" s="343" customFormat="1">
      <c r="A35" s="177" t="s">
        <v>375</v>
      </c>
      <c r="B35" s="177"/>
      <c r="C35" s="259"/>
      <c r="D35" s="259"/>
      <c r="E35" s="259" t="s">
        <v>376</v>
      </c>
      <c r="F35" s="258"/>
      <c r="G35" s="258"/>
      <c r="I35" s="139"/>
      <c r="J35" s="139"/>
      <c r="K35" s="139"/>
      <c r="L35" s="139"/>
      <c r="M35" s="139"/>
    </row>
    <row r="36" spans="1:13" s="343" customFormat="1">
      <c r="A36" s="260"/>
      <c r="B36" s="260"/>
      <c r="C36" s="262"/>
      <c r="D36" s="262"/>
      <c r="E36" s="262"/>
      <c r="F36" s="262"/>
      <c r="G36" s="244"/>
      <c r="I36" s="139"/>
      <c r="J36" s="139"/>
      <c r="K36" s="139"/>
      <c r="L36" s="139"/>
      <c r="M36" s="139"/>
    </row>
    <row r="37" spans="1:13" s="343" customFormat="1">
      <c r="A37" s="260"/>
      <c r="B37" s="260"/>
      <c r="C37" s="262"/>
      <c r="D37" s="262"/>
      <c r="E37" s="262"/>
      <c r="F37" s="262"/>
      <c r="G37" s="244"/>
      <c r="I37" s="139"/>
      <c r="J37" s="139"/>
      <c r="K37" s="139"/>
      <c r="L37" s="139"/>
      <c r="M37" s="139"/>
    </row>
    <row r="38" spans="1:13" s="343" customFormat="1">
      <c r="A38" s="260"/>
      <c r="B38" s="260"/>
      <c r="C38" s="262"/>
      <c r="D38" s="262"/>
      <c r="E38" s="262"/>
      <c r="F38" s="262"/>
      <c r="G38" s="244"/>
      <c r="I38" s="139"/>
      <c r="J38" s="139"/>
      <c r="K38" s="139"/>
      <c r="L38" s="139"/>
      <c r="M38" s="139"/>
    </row>
    <row r="39" spans="1:13" s="343" customFormat="1">
      <c r="A39" s="260"/>
      <c r="B39" s="260"/>
      <c r="C39" s="262"/>
      <c r="D39" s="262"/>
      <c r="E39" s="262"/>
      <c r="F39" s="262"/>
      <c r="G39" s="244"/>
      <c r="I39" s="139"/>
      <c r="J39" s="139"/>
      <c r="K39" s="139"/>
      <c r="L39" s="139"/>
      <c r="M39" s="139"/>
    </row>
    <row r="40" spans="1:13" s="343" customFormat="1">
      <c r="A40" s="260"/>
      <c r="B40" s="260"/>
      <c r="C40" s="262"/>
      <c r="D40" s="262"/>
      <c r="E40" s="262"/>
      <c r="F40" s="262"/>
      <c r="G40" s="244"/>
      <c r="I40" s="139"/>
      <c r="J40" s="139"/>
      <c r="K40" s="139"/>
      <c r="L40" s="139"/>
      <c r="M40" s="139"/>
    </row>
    <row r="41" spans="1:13" s="343" customFormat="1">
      <c r="A41" s="260"/>
      <c r="B41" s="260"/>
      <c r="C41" s="262"/>
      <c r="D41" s="262"/>
      <c r="E41" s="262"/>
      <c r="F41" s="262"/>
      <c r="G41" s="244"/>
      <c r="I41" s="139"/>
      <c r="J41" s="139"/>
      <c r="K41" s="139"/>
      <c r="L41" s="139"/>
      <c r="M41" s="139"/>
    </row>
    <row r="42" spans="1:13" s="343" customFormat="1">
      <c r="A42" s="260"/>
      <c r="B42" s="260"/>
      <c r="C42" s="262"/>
      <c r="D42" s="262"/>
      <c r="E42" s="262"/>
      <c r="F42" s="262"/>
      <c r="G42" s="244"/>
      <c r="I42" s="139"/>
      <c r="J42" s="139"/>
      <c r="K42" s="139"/>
      <c r="L42" s="139"/>
      <c r="M42" s="139"/>
    </row>
    <row r="43" spans="1:13" s="343" customFormat="1">
      <c r="A43" s="260"/>
      <c r="B43" s="260"/>
      <c r="C43" s="262"/>
      <c r="D43" s="262"/>
      <c r="E43" s="262"/>
      <c r="F43" s="262"/>
      <c r="G43" s="244"/>
      <c r="I43" s="139"/>
      <c r="J43" s="139"/>
      <c r="K43" s="139"/>
      <c r="L43" s="139"/>
      <c r="M43" s="139"/>
    </row>
    <row r="44" spans="1:13" s="343" customFormat="1">
      <c r="A44" s="367"/>
      <c r="B44" s="367"/>
      <c r="C44" s="368"/>
      <c r="D44" s="368"/>
      <c r="E44" s="368"/>
      <c r="F44" s="368"/>
      <c r="G44" s="369"/>
      <c r="I44" s="139"/>
      <c r="J44" s="139"/>
      <c r="K44" s="139"/>
      <c r="L44" s="139"/>
      <c r="M44" s="139"/>
    </row>
    <row r="45" spans="1:13" s="343" customFormat="1">
      <c r="A45" s="182" t="s">
        <v>674</v>
      </c>
      <c r="B45" s="182"/>
      <c r="C45" s="182"/>
      <c r="D45" s="173"/>
      <c r="E45" s="182" t="s">
        <v>377</v>
      </c>
      <c r="F45" s="182"/>
      <c r="G45" s="182"/>
      <c r="I45" s="139"/>
      <c r="J45" s="139"/>
      <c r="K45" s="139"/>
      <c r="L45" s="139"/>
      <c r="M45" s="139"/>
    </row>
    <row r="46" spans="1:13" s="343" customFormat="1">
      <c r="A46" s="183" t="s">
        <v>989</v>
      </c>
      <c r="B46" s="183"/>
      <c r="C46" s="173"/>
      <c r="D46" s="173"/>
      <c r="E46" s="173"/>
      <c r="F46" s="173"/>
      <c r="G46" s="173"/>
      <c r="I46" s="139"/>
      <c r="J46" s="139"/>
      <c r="K46" s="139"/>
      <c r="L46" s="139"/>
      <c r="M46" s="139"/>
    </row>
    <row r="47" spans="1:13" s="343" customFormat="1">
      <c r="A47" s="177" t="s">
        <v>669</v>
      </c>
      <c r="B47" s="177"/>
      <c r="C47" s="176"/>
      <c r="D47" s="176"/>
      <c r="E47" s="173"/>
      <c r="F47" s="173"/>
      <c r="G47" s="173"/>
      <c r="I47" s="139"/>
      <c r="J47" s="139"/>
      <c r="K47" s="139"/>
      <c r="L47" s="139"/>
      <c r="M47" s="139"/>
    </row>
  </sheetData>
  <mergeCells count="23">
    <mergeCell ref="A30:G30"/>
    <mergeCell ref="A12:A13"/>
    <mergeCell ref="B12:B13"/>
    <mergeCell ref="C12:D12"/>
    <mergeCell ref="E12:F12"/>
    <mergeCell ref="G12:G13"/>
    <mergeCell ref="A25:A26"/>
    <mergeCell ref="B25:B26"/>
    <mergeCell ref="C25:D25"/>
    <mergeCell ref="E25:F25"/>
    <mergeCell ref="G25:G26"/>
    <mergeCell ref="A7:B7"/>
    <mergeCell ref="C7:G7"/>
    <mergeCell ref="A8:B8"/>
    <mergeCell ref="C8:G8"/>
    <mergeCell ref="A9:B9"/>
    <mergeCell ref="C9:E9"/>
    <mergeCell ref="A1:G1"/>
    <mergeCell ref="A2:G2"/>
    <mergeCell ref="A3:G3"/>
    <mergeCell ref="A4:G4"/>
    <mergeCell ref="A6:B6"/>
    <mergeCell ref="C6:G6"/>
  </mergeCells>
  <pageMargins left="0.7" right="0.7" top="0.75" bottom="0.75" header="0.3" footer="0.3"/>
  <pageSetup scale="6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5"/>
  <sheetViews>
    <sheetView showGridLines="0" view="pageBreakPreview" topLeftCell="B1" zoomScaleSheetLayoutView="100" workbookViewId="0">
      <selection activeCell="N12" sqref="N12"/>
    </sheetView>
  </sheetViews>
  <sheetFormatPr defaultRowHeight="12.75"/>
  <cols>
    <col min="1" max="1" width="0.140625" style="184" hidden="1" customWidth="1"/>
    <col min="2" max="2" width="6.85546875" style="194" customWidth="1"/>
    <col min="3" max="3" width="47.85546875" style="193" customWidth="1"/>
    <col min="4" max="4" width="14.85546875" style="172" customWidth="1"/>
    <col min="5" max="5" width="12.140625" style="172" hidden="1" customWidth="1"/>
    <col min="6" max="7" width="22.5703125" style="143" customWidth="1"/>
    <col min="8" max="9" width="24" style="172" customWidth="1"/>
    <col min="10" max="16384" width="9.140625" style="172"/>
  </cols>
  <sheetData>
    <row r="1" spans="1:9" s="53" customFormat="1" ht="30.6" customHeight="1">
      <c r="B1" s="708" t="s">
        <v>657</v>
      </c>
      <c r="C1" s="708"/>
      <c r="D1" s="708"/>
      <c r="E1" s="708"/>
      <c r="F1" s="708"/>
      <c r="G1" s="708"/>
      <c r="H1" s="708"/>
      <c r="I1" s="708"/>
    </row>
    <row r="2" spans="1:9" s="53" customFormat="1" ht="32.25" customHeight="1">
      <c r="B2" s="709" t="s">
        <v>635</v>
      </c>
      <c r="C2" s="709"/>
      <c r="D2" s="709"/>
      <c r="E2" s="709"/>
      <c r="F2" s="709"/>
      <c r="G2" s="709"/>
      <c r="H2" s="709"/>
      <c r="I2" s="709"/>
    </row>
    <row r="3" spans="1:9" s="53" customFormat="1" ht="40.15" customHeight="1">
      <c r="B3" s="708" t="s">
        <v>279</v>
      </c>
      <c r="C3" s="708"/>
      <c r="D3" s="708"/>
      <c r="E3" s="708"/>
      <c r="F3" s="708"/>
      <c r="G3" s="708"/>
      <c r="H3" s="708"/>
      <c r="I3" s="708"/>
    </row>
    <row r="4" spans="1:9" s="53" customFormat="1" ht="12.75" customHeight="1">
      <c r="B4" s="709" t="s">
        <v>1033</v>
      </c>
      <c r="C4" s="710"/>
      <c r="D4" s="710"/>
      <c r="E4" s="710"/>
      <c r="F4" s="710"/>
      <c r="G4" s="710"/>
      <c r="H4" s="710"/>
      <c r="I4" s="710"/>
    </row>
    <row r="5" spans="1:9" s="53" customFormat="1" ht="4.5" customHeight="1">
      <c r="B5" s="141"/>
      <c r="C5" s="142"/>
      <c r="D5" s="140"/>
      <c r="E5" s="140"/>
      <c r="F5" s="143"/>
      <c r="G5" s="143"/>
      <c r="H5" s="140"/>
      <c r="I5" s="140"/>
    </row>
    <row r="6" spans="1:9" s="53" customFormat="1" ht="30" customHeight="1">
      <c r="B6" s="144" t="s">
        <v>280</v>
      </c>
      <c r="C6" s="544" t="s">
        <v>709</v>
      </c>
      <c r="D6" s="703" t="s">
        <v>1038</v>
      </c>
      <c r="E6" s="703"/>
      <c r="F6" s="703"/>
      <c r="G6" s="703"/>
      <c r="I6" s="145"/>
    </row>
    <row r="7" spans="1:9" s="53" customFormat="1" ht="30" customHeight="1">
      <c r="B7" s="144" t="s">
        <v>281</v>
      </c>
      <c r="C7" s="544" t="s">
        <v>711</v>
      </c>
      <c r="D7" s="704" t="s">
        <v>716</v>
      </c>
      <c r="E7" s="704"/>
      <c r="F7" s="704"/>
      <c r="G7" s="704"/>
      <c r="H7" s="704"/>
      <c r="I7" s="145"/>
    </row>
    <row r="8" spans="1:9" s="53" customFormat="1" ht="30" customHeight="1">
      <c r="B8" s="144" t="s">
        <v>282</v>
      </c>
      <c r="C8" s="544" t="s">
        <v>713</v>
      </c>
      <c r="D8" s="703" t="s">
        <v>1039</v>
      </c>
      <c r="E8" s="703"/>
      <c r="F8" s="703"/>
      <c r="G8" s="703"/>
      <c r="I8" s="145"/>
    </row>
    <row r="9" spans="1:9" s="53" customFormat="1" ht="30" customHeight="1">
      <c r="B9" s="146">
        <v>4</v>
      </c>
      <c r="C9" s="544" t="s">
        <v>715</v>
      </c>
      <c r="D9" s="704" t="s">
        <v>1049</v>
      </c>
      <c r="E9" s="704"/>
      <c r="F9" s="704"/>
      <c r="G9" s="704"/>
      <c r="I9" s="536"/>
    </row>
    <row r="10" spans="1:9" s="53" customFormat="1">
      <c r="A10" s="545"/>
      <c r="B10" s="141"/>
      <c r="C10" s="142"/>
      <c r="D10" s="140"/>
      <c r="E10" s="140"/>
      <c r="F10" s="143"/>
      <c r="G10" s="143"/>
      <c r="H10" s="140"/>
      <c r="I10" s="147" t="s">
        <v>503</v>
      </c>
    </row>
    <row r="11" spans="1:9" s="53" customFormat="1" ht="26.25" customHeight="1">
      <c r="B11" s="705" t="s">
        <v>283</v>
      </c>
      <c r="C11" s="706" t="s">
        <v>284</v>
      </c>
      <c r="D11" s="705" t="s">
        <v>285</v>
      </c>
      <c r="E11" s="532"/>
      <c r="F11" s="702" t="s">
        <v>286</v>
      </c>
      <c r="G11" s="702"/>
      <c r="H11" s="702" t="s">
        <v>611</v>
      </c>
      <c r="I11" s="702"/>
    </row>
    <row r="12" spans="1:9" s="53" customFormat="1" ht="84.75" customHeight="1">
      <c r="B12" s="706"/>
      <c r="C12" s="706"/>
      <c r="D12" s="706"/>
      <c r="E12" s="533"/>
      <c r="F12" s="148" t="s">
        <v>499</v>
      </c>
      <c r="G12" s="148" t="s">
        <v>500</v>
      </c>
      <c r="H12" s="149" t="s">
        <v>501</v>
      </c>
      <c r="I12" s="149" t="s">
        <v>502</v>
      </c>
    </row>
    <row r="13" spans="1:9" s="53" customFormat="1" ht="35.25" customHeight="1">
      <c r="B13" s="533" t="s">
        <v>288</v>
      </c>
      <c r="C13" s="150" t="s">
        <v>545</v>
      </c>
      <c r="D13" s="151" t="s">
        <v>289</v>
      </c>
      <c r="E13" s="151"/>
      <c r="F13" s="102">
        <v>612943303</v>
      </c>
      <c r="G13" s="102">
        <v>612943303</v>
      </c>
      <c r="H13" s="102"/>
      <c r="I13" s="102"/>
    </row>
    <row r="14" spans="1:9" s="53" customFormat="1" ht="35.25" customHeight="1">
      <c r="A14" s="53" t="s">
        <v>290</v>
      </c>
      <c r="B14" s="152" t="s">
        <v>291</v>
      </c>
      <c r="C14" s="153" t="s">
        <v>681</v>
      </c>
      <c r="D14" s="154" t="s">
        <v>292</v>
      </c>
      <c r="E14" s="154"/>
      <c r="F14" s="104">
        <v>774306800</v>
      </c>
      <c r="G14" s="104">
        <v>774306800</v>
      </c>
      <c r="H14" s="104"/>
      <c r="I14" s="104"/>
    </row>
    <row r="15" spans="1:9" s="53" customFormat="1" ht="35.25" customHeight="1">
      <c r="A15" s="53" t="s">
        <v>293</v>
      </c>
      <c r="B15" s="152" t="s">
        <v>294</v>
      </c>
      <c r="C15" s="153" t="s">
        <v>682</v>
      </c>
      <c r="D15" s="154" t="s">
        <v>295</v>
      </c>
      <c r="E15" s="154"/>
      <c r="F15" s="104">
        <v>1811503</v>
      </c>
      <c r="G15" s="104">
        <v>1811503</v>
      </c>
      <c r="H15" s="104"/>
      <c r="I15" s="104"/>
    </row>
    <row r="16" spans="1:9" s="53" customFormat="1" ht="35.25" customHeight="1">
      <c r="A16" s="53" t="s">
        <v>296</v>
      </c>
      <c r="B16" s="152" t="s">
        <v>297</v>
      </c>
      <c r="C16" s="54" t="s">
        <v>683</v>
      </c>
      <c r="D16" s="154"/>
      <c r="E16" s="154"/>
      <c r="F16" s="104"/>
      <c r="G16" s="104"/>
      <c r="H16" s="104"/>
      <c r="I16" s="104"/>
    </row>
    <row r="17" spans="1:9" s="53" customFormat="1" ht="35.25" customHeight="1">
      <c r="A17" s="53" t="s">
        <v>298</v>
      </c>
      <c r="B17" s="152" t="s">
        <v>299</v>
      </c>
      <c r="C17" s="153" t="s">
        <v>538</v>
      </c>
      <c r="D17" s="154" t="s">
        <v>300</v>
      </c>
      <c r="E17" s="154"/>
      <c r="F17" s="104"/>
      <c r="G17" s="104"/>
      <c r="H17" s="104"/>
      <c r="I17" s="104"/>
    </row>
    <row r="18" spans="1:9" s="53" customFormat="1" ht="35.25" customHeight="1">
      <c r="B18" s="152"/>
      <c r="C18" s="55" t="s">
        <v>538</v>
      </c>
      <c r="D18" s="155"/>
      <c r="E18" s="155"/>
      <c r="F18" s="104"/>
      <c r="G18" s="104"/>
      <c r="H18" s="104"/>
      <c r="I18" s="104"/>
    </row>
    <row r="19" spans="1:9" s="53" customFormat="1" ht="35.25" customHeight="1">
      <c r="B19" s="152"/>
      <c r="C19" s="55" t="s">
        <v>707</v>
      </c>
      <c r="D19" s="155"/>
      <c r="E19" s="155"/>
      <c r="F19" s="104"/>
      <c r="G19" s="104"/>
      <c r="H19" s="104"/>
      <c r="I19" s="104"/>
    </row>
    <row r="20" spans="1:9" s="53" customFormat="1" ht="35.25" customHeight="1">
      <c r="B20" s="152"/>
      <c r="C20" s="55" t="s">
        <v>755</v>
      </c>
      <c r="D20" s="155"/>
      <c r="E20" s="155"/>
      <c r="F20" s="104"/>
      <c r="G20" s="104"/>
      <c r="H20" s="104"/>
      <c r="I20" s="104"/>
    </row>
    <row r="21" spans="1:9" s="53" customFormat="1" ht="51.75" customHeight="1">
      <c r="A21" s="53" t="s">
        <v>301</v>
      </c>
      <c r="B21" s="152" t="s">
        <v>302</v>
      </c>
      <c r="C21" s="153" t="s">
        <v>684</v>
      </c>
      <c r="D21" s="154" t="s">
        <v>303</v>
      </c>
      <c r="E21" s="154"/>
      <c r="F21" s="104">
        <v>-163175000</v>
      </c>
      <c r="G21" s="104">
        <v>-163175000</v>
      </c>
      <c r="H21" s="104"/>
      <c r="I21" s="104"/>
    </row>
    <row r="22" spans="1:9" s="156" customFormat="1" ht="35.25" customHeight="1">
      <c r="A22" s="53" t="s">
        <v>304</v>
      </c>
      <c r="B22" s="152" t="s">
        <v>305</v>
      </c>
      <c r="C22" s="153" t="s">
        <v>685</v>
      </c>
      <c r="D22" s="154" t="s">
        <v>306</v>
      </c>
      <c r="E22" s="154"/>
      <c r="F22" s="104"/>
      <c r="G22" s="104"/>
      <c r="H22" s="104"/>
      <c r="I22" s="104"/>
    </row>
    <row r="23" spans="1:9" s="156" customFormat="1" ht="48" customHeight="1">
      <c r="A23" s="53" t="s">
        <v>307</v>
      </c>
      <c r="B23" s="152" t="s">
        <v>308</v>
      </c>
      <c r="C23" s="153" t="s">
        <v>686</v>
      </c>
      <c r="D23" s="154" t="s">
        <v>309</v>
      </c>
      <c r="E23" s="154"/>
      <c r="F23" s="104"/>
      <c r="G23" s="104"/>
      <c r="H23" s="104"/>
      <c r="I23" s="104"/>
    </row>
    <row r="24" spans="1:9" s="156" customFormat="1" ht="35.25" customHeight="1">
      <c r="A24" s="53"/>
      <c r="B24" s="152" t="s">
        <v>310</v>
      </c>
      <c r="C24" s="153" t="s">
        <v>687</v>
      </c>
      <c r="D24" s="154" t="s">
        <v>311</v>
      </c>
      <c r="E24" s="154"/>
      <c r="F24" s="104"/>
      <c r="G24" s="104"/>
      <c r="H24" s="104"/>
      <c r="I24" s="104"/>
    </row>
    <row r="25" spans="1:9" s="53" customFormat="1" ht="35.25" customHeight="1">
      <c r="B25" s="157" t="s">
        <v>312</v>
      </c>
      <c r="C25" s="150" t="s">
        <v>313</v>
      </c>
      <c r="D25" s="151" t="s">
        <v>314</v>
      </c>
      <c r="E25" s="151"/>
      <c r="F25" s="102"/>
      <c r="G25" s="102"/>
      <c r="H25" s="102"/>
      <c r="I25" s="102"/>
    </row>
    <row r="26" spans="1:9" s="53" customFormat="1" ht="35.25" customHeight="1">
      <c r="A26" s="53" t="s">
        <v>315</v>
      </c>
      <c r="B26" s="158" t="s">
        <v>316</v>
      </c>
      <c r="C26" s="153" t="s">
        <v>688</v>
      </c>
      <c r="D26" s="154" t="s">
        <v>317</v>
      </c>
      <c r="E26" s="154"/>
      <c r="F26" s="104"/>
      <c r="G26" s="104"/>
      <c r="H26" s="104"/>
      <c r="I26" s="104"/>
    </row>
    <row r="27" spans="1:9" s="53" customFormat="1" ht="35.25" customHeight="1">
      <c r="A27" s="53" t="s">
        <v>318</v>
      </c>
      <c r="B27" s="159"/>
      <c r="C27" s="54" t="s">
        <v>319</v>
      </c>
      <c r="D27" s="155">
        <v>11.1</v>
      </c>
      <c r="E27" s="155"/>
      <c r="F27" s="104"/>
      <c r="G27" s="104"/>
      <c r="H27" s="104"/>
      <c r="I27" s="104"/>
    </row>
    <row r="28" spans="1:9" s="53" customFormat="1" ht="35.25" customHeight="1">
      <c r="B28" s="159"/>
      <c r="C28" s="54" t="s">
        <v>613</v>
      </c>
      <c r="D28" s="155">
        <v>11.2</v>
      </c>
      <c r="E28" s="155"/>
      <c r="F28" s="104"/>
      <c r="G28" s="104"/>
      <c r="H28" s="104"/>
      <c r="I28" s="104"/>
    </row>
    <row r="29" spans="1:9" s="53" customFormat="1" ht="35.25" customHeight="1">
      <c r="A29" s="53" t="s">
        <v>320</v>
      </c>
      <c r="B29" s="158" t="s">
        <v>321</v>
      </c>
      <c r="C29" s="150" t="s">
        <v>689</v>
      </c>
      <c r="D29" s="154" t="s">
        <v>322</v>
      </c>
      <c r="E29" s="154"/>
      <c r="F29" s="102"/>
      <c r="G29" s="102"/>
      <c r="H29" s="102"/>
      <c r="I29" s="102"/>
    </row>
    <row r="30" spans="1:9" s="53" customFormat="1" ht="35.25" customHeight="1">
      <c r="B30" s="157" t="s">
        <v>323</v>
      </c>
      <c r="C30" s="150" t="s">
        <v>324</v>
      </c>
      <c r="D30" s="151" t="s">
        <v>325</v>
      </c>
      <c r="E30" s="151"/>
      <c r="F30" s="102">
        <v>32326478</v>
      </c>
      <c r="G30" s="102">
        <v>32326478</v>
      </c>
      <c r="H30" s="102"/>
      <c r="I30" s="102"/>
    </row>
    <row r="31" spans="1:9" s="160" customFormat="1" ht="35.25" customHeight="1">
      <c r="A31" s="53" t="s">
        <v>326</v>
      </c>
      <c r="B31" s="158" t="s">
        <v>327</v>
      </c>
      <c r="C31" s="153" t="s">
        <v>690</v>
      </c>
      <c r="D31" s="154" t="s">
        <v>328</v>
      </c>
      <c r="E31" s="154"/>
      <c r="F31" s="104">
        <v>10127178</v>
      </c>
      <c r="G31" s="104">
        <v>10127178</v>
      </c>
      <c r="H31" s="104"/>
      <c r="I31" s="104"/>
    </row>
    <row r="32" spans="1:9" s="160" customFormat="1" ht="35.25" customHeight="1">
      <c r="A32" s="53"/>
      <c r="B32" s="158" t="s">
        <v>329</v>
      </c>
      <c r="C32" s="153" t="s">
        <v>691</v>
      </c>
      <c r="D32" s="154" t="s">
        <v>330</v>
      </c>
      <c r="E32" s="154"/>
      <c r="F32" s="104">
        <v>7876719</v>
      </c>
      <c r="G32" s="104">
        <v>7876719</v>
      </c>
      <c r="H32" s="104"/>
      <c r="I32" s="104"/>
    </row>
    <row r="33" spans="1:9" s="160" customFormat="1" ht="35.25" customHeight="1">
      <c r="A33" s="53" t="s">
        <v>331</v>
      </c>
      <c r="B33" s="161"/>
      <c r="C33" s="54" t="s">
        <v>332</v>
      </c>
      <c r="D33" s="205" t="s">
        <v>757</v>
      </c>
      <c r="E33" s="162"/>
      <c r="F33" s="104">
        <v>7741935</v>
      </c>
      <c r="G33" s="104">
        <v>7741935</v>
      </c>
      <c r="H33" s="104"/>
      <c r="I33" s="104"/>
    </row>
    <row r="34" spans="1:9" s="160" customFormat="1" ht="35.25" customHeight="1">
      <c r="A34" s="53" t="s">
        <v>333</v>
      </c>
      <c r="B34" s="161"/>
      <c r="C34" s="54" t="s">
        <v>546</v>
      </c>
      <c r="D34" s="205" t="s">
        <v>758</v>
      </c>
      <c r="E34" s="162"/>
      <c r="F34" s="104"/>
      <c r="G34" s="104"/>
      <c r="H34" s="104"/>
      <c r="I34" s="104"/>
    </row>
    <row r="35" spans="1:9" s="160" customFormat="1" ht="38.25">
      <c r="A35" s="53"/>
      <c r="B35" s="161"/>
      <c r="C35" s="54" t="s">
        <v>633</v>
      </c>
      <c r="D35" s="205" t="s">
        <v>759</v>
      </c>
      <c r="E35" s="162"/>
      <c r="F35" s="104"/>
      <c r="G35" s="104"/>
      <c r="H35" s="104"/>
      <c r="I35" s="104"/>
    </row>
    <row r="36" spans="1:9" s="160" customFormat="1" ht="35.25" customHeight="1">
      <c r="A36" s="53"/>
      <c r="B36" s="161"/>
      <c r="C36" s="54" t="s">
        <v>177</v>
      </c>
      <c r="D36" s="205" t="s">
        <v>760</v>
      </c>
      <c r="E36" s="162"/>
      <c r="F36" s="104">
        <v>134784</v>
      </c>
      <c r="G36" s="104">
        <v>134784</v>
      </c>
      <c r="H36" s="104"/>
      <c r="I36" s="104"/>
    </row>
    <row r="37" spans="1:9" s="156" customFormat="1" ht="35.25" customHeight="1">
      <c r="A37" s="53" t="s">
        <v>334</v>
      </c>
      <c r="B37" s="158" t="s">
        <v>335</v>
      </c>
      <c r="C37" s="153" t="s">
        <v>692</v>
      </c>
      <c r="D37" s="154" t="s">
        <v>336</v>
      </c>
      <c r="E37" s="154"/>
      <c r="F37" s="104">
        <v>2129032</v>
      </c>
      <c r="G37" s="104">
        <v>2129032</v>
      </c>
      <c r="H37" s="104"/>
      <c r="I37" s="104"/>
    </row>
    <row r="38" spans="1:9" s="156" customFormat="1" ht="35.25" customHeight="1">
      <c r="A38" s="53" t="s">
        <v>337</v>
      </c>
      <c r="B38" s="158" t="s">
        <v>338</v>
      </c>
      <c r="C38" s="153" t="s">
        <v>693</v>
      </c>
      <c r="D38" s="154" t="s">
        <v>339</v>
      </c>
      <c r="E38" s="154"/>
      <c r="F38" s="104">
        <v>6387097</v>
      </c>
      <c r="G38" s="104">
        <v>6387097</v>
      </c>
      <c r="H38" s="104"/>
      <c r="I38" s="104"/>
    </row>
    <row r="39" spans="1:9" s="156" customFormat="1" ht="35.25" customHeight="1">
      <c r="A39" s="53" t="s">
        <v>340</v>
      </c>
      <c r="B39" s="158" t="s">
        <v>341</v>
      </c>
      <c r="C39" s="153" t="s">
        <v>694</v>
      </c>
      <c r="D39" s="154" t="s">
        <v>342</v>
      </c>
      <c r="E39" s="154"/>
      <c r="F39" s="104"/>
      <c r="G39" s="104"/>
      <c r="H39" s="104"/>
      <c r="I39" s="104"/>
    </row>
    <row r="40" spans="1:9" s="156" customFormat="1" ht="35.25" customHeight="1">
      <c r="A40" s="53"/>
      <c r="B40" s="158" t="s">
        <v>343</v>
      </c>
      <c r="C40" s="153" t="s">
        <v>695</v>
      </c>
      <c r="D40" s="154" t="s">
        <v>344</v>
      </c>
      <c r="E40" s="154"/>
      <c r="F40" s="104"/>
      <c r="G40" s="104"/>
      <c r="H40" s="104"/>
      <c r="I40" s="104"/>
    </row>
    <row r="41" spans="1:9" s="156" customFormat="1" ht="35.25" customHeight="1">
      <c r="A41" s="53" t="s">
        <v>345</v>
      </c>
      <c r="B41" s="158" t="s">
        <v>346</v>
      </c>
      <c r="C41" s="153" t="s">
        <v>696</v>
      </c>
      <c r="D41" s="154" t="s">
        <v>347</v>
      </c>
      <c r="E41" s="154"/>
      <c r="F41" s="104"/>
      <c r="G41" s="104"/>
      <c r="H41" s="104"/>
      <c r="I41" s="104"/>
    </row>
    <row r="42" spans="1:9" s="156" customFormat="1" ht="35.25" customHeight="1">
      <c r="A42" s="53" t="s">
        <v>348</v>
      </c>
      <c r="B42" s="158" t="s">
        <v>349</v>
      </c>
      <c r="C42" s="153" t="s">
        <v>697</v>
      </c>
      <c r="D42" s="154" t="s">
        <v>350</v>
      </c>
      <c r="E42" s="154"/>
      <c r="F42" s="104"/>
      <c r="G42" s="104"/>
      <c r="H42" s="104"/>
      <c r="I42" s="104"/>
    </row>
    <row r="43" spans="1:9" s="156" customFormat="1" ht="35.25" customHeight="1">
      <c r="A43" s="53" t="s">
        <v>351</v>
      </c>
      <c r="B43" s="158" t="s">
        <v>352</v>
      </c>
      <c r="C43" s="153" t="s">
        <v>698</v>
      </c>
      <c r="D43" s="154" t="s">
        <v>353</v>
      </c>
      <c r="E43" s="154"/>
      <c r="F43" s="104"/>
      <c r="G43" s="104"/>
      <c r="H43" s="104"/>
      <c r="I43" s="104"/>
    </row>
    <row r="44" spans="1:9" s="156" customFormat="1" ht="35.25" customHeight="1">
      <c r="A44" s="156" t="s">
        <v>354</v>
      </c>
      <c r="B44" s="158" t="s">
        <v>355</v>
      </c>
      <c r="C44" s="153" t="s">
        <v>699</v>
      </c>
      <c r="D44" s="154" t="s">
        <v>356</v>
      </c>
      <c r="E44" s="154"/>
      <c r="F44" s="104">
        <v>5806452</v>
      </c>
      <c r="G44" s="104">
        <v>5806452</v>
      </c>
      <c r="H44" s="104"/>
      <c r="I44" s="104"/>
    </row>
    <row r="45" spans="1:9" s="156" customFormat="1" ht="35.25" customHeight="1">
      <c r="A45" s="53" t="s">
        <v>357</v>
      </c>
      <c r="B45" s="163"/>
      <c r="C45" s="55" t="s">
        <v>700</v>
      </c>
      <c r="D45" s="205" t="s">
        <v>761</v>
      </c>
      <c r="E45" s="162"/>
      <c r="F45" s="104"/>
      <c r="G45" s="104"/>
      <c r="H45" s="104"/>
      <c r="I45" s="104"/>
    </row>
    <row r="46" spans="1:9" s="156" customFormat="1" ht="35.25" customHeight="1">
      <c r="A46" s="53"/>
      <c r="B46" s="163"/>
      <c r="C46" s="55" t="s">
        <v>506</v>
      </c>
      <c r="D46" s="205" t="s">
        <v>762</v>
      </c>
      <c r="E46" s="162"/>
      <c r="F46" s="104"/>
      <c r="G46" s="104"/>
      <c r="H46" s="104"/>
      <c r="I46" s="104"/>
    </row>
    <row r="47" spans="1:9" s="156" customFormat="1" ht="35.25" customHeight="1">
      <c r="A47" s="53"/>
      <c r="B47" s="163"/>
      <c r="C47" s="55" t="s">
        <v>187</v>
      </c>
      <c r="D47" s="205" t="s">
        <v>763</v>
      </c>
      <c r="E47" s="162"/>
      <c r="F47" s="104"/>
      <c r="G47" s="104"/>
      <c r="H47" s="104"/>
      <c r="I47" s="104"/>
    </row>
    <row r="48" spans="1:9" s="156" customFormat="1" ht="35.25" customHeight="1">
      <c r="A48" s="53"/>
      <c r="B48" s="163"/>
      <c r="C48" s="55" t="s">
        <v>616</v>
      </c>
      <c r="D48" s="205" t="s">
        <v>764</v>
      </c>
      <c r="E48" s="162"/>
      <c r="F48" s="104"/>
      <c r="G48" s="104"/>
      <c r="H48" s="104"/>
      <c r="I48" s="104"/>
    </row>
    <row r="49" spans="1:9" s="156" customFormat="1" ht="35.25" customHeight="1">
      <c r="A49" s="53"/>
      <c r="B49" s="163"/>
      <c r="C49" s="55" t="s">
        <v>358</v>
      </c>
      <c r="D49" s="205" t="s">
        <v>765</v>
      </c>
      <c r="E49" s="162"/>
      <c r="F49" s="104">
        <v>5806452</v>
      </c>
      <c r="G49" s="104">
        <v>5806452</v>
      </c>
      <c r="H49" s="104"/>
      <c r="I49" s="104"/>
    </row>
    <row r="50" spans="1:9" s="156" customFormat="1" ht="44.25" customHeight="1">
      <c r="A50" s="53"/>
      <c r="B50" s="163"/>
      <c r="C50" s="55" t="s">
        <v>275</v>
      </c>
      <c r="D50" s="205" t="s">
        <v>766</v>
      </c>
      <c r="E50" s="162"/>
      <c r="F50" s="104"/>
      <c r="G50" s="104"/>
      <c r="H50" s="104"/>
      <c r="I50" s="104"/>
    </row>
    <row r="51" spans="1:9" s="156" customFormat="1" ht="47.25" customHeight="1">
      <c r="A51" s="53"/>
      <c r="B51" s="163"/>
      <c r="C51" s="55" t="s">
        <v>773</v>
      </c>
      <c r="D51" s="205" t="s">
        <v>767</v>
      </c>
      <c r="E51" s="162"/>
      <c r="F51" s="104"/>
      <c r="G51" s="104"/>
      <c r="H51" s="104"/>
      <c r="I51" s="104"/>
    </row>
    <row r="52" spans="1:9" s="156" customFormat="1" ht="35.25" customHeight="1">
      <c r="A52" s="53"/>
      <c r="B52" s="163"/>
      <c r="C52" s="55" t="s">
        <v>266</v>
      </c>
      <c r="D52" s="205" t="s">
        <v>768</v>
      </c>
      <c r="E52" s="162"/>
      <c r="F52" s="104"/>
      <c r="G52" s="104"/>
      <c r="H52" s="104"/>
      <c r="I52" s="104"/>
    </row>
    <row r="53" spans="1:9" s="156" customFormat="1" ht="35.25" customHeight="1">
      <c r="A53" s="53" t="s">
        <v>359</v>
      </c>
      <c r="B53" s="163"/>
      <c r="C53" s="55" t="s">
        <v>360</v>
      </c>
      <c r="D53" s="205" t="s">
        <v>1020</v>
      </c>
      <c r="E53" s="162"/>
      <c r="F53" s="104"/>
      <c r="G53" s="104"/>
      <c r="H53" s="104"/>
      <c r="I53" s="104"/>
    </row>
    <row r="54" spans="1:9" s="156" customFormat="1" ht="51.75" customHeight="1">
      <c r="B54" s="164" t="s">
        <v>91</v>
      </c>
      <c r="C54" s="150" t="s">
        <v>361</v>
      </c>
      <c r="D54" s="157">
        <v>23</v>
      </c>
      <c r="E54" s="157"/>
      <c r="F54" s="102">
        <v>580616825</v>
      </c>
      <c r="G54" s="102">
        <v>580616825</v>
      </c>
      <c r="H54" s="102"/>
      <c r="I54" s="102"/>
    </row>
    <row r="55" spans="1:9" s="156" customFormat="1" ht="35.25" customHeight="1">
      <c r="B55" s="164" t="s">
        <v>92</v>
      </c>
      <c r="C55" s="150" t="s">
        <v>362</v>
      </c>
      <c r="D55" s="151" t="s">
        <v>363</v>
      </c>
      <c r="E55" s="151"/>
      <c r="F55" s="104"/>
      <c r="G55" s="104"/>
      <c r="H55" s="104"/>
      <c r="I55" s="104"/>
    </row>
    <row r="56" spans="1:9" s="156" customFormat="1" ht="35.25" customHeight="1">
      <c r="A56" s="53" t="s">
        <v>364</v>
      </c>
      <c r="B56" s="158" t="s">
        <v>365</v>
      </c>
      <c r="C56" s="153" t="s">
        <v>701</v>
      </c>
      <c r="D56" s="154" t="s">
        <v>366</v>
      </c>
      <c r="E56" s="154"/>
      <c r="F56" s="104"/>
      <c r="G56" s="104"/>
      <c r="H56" s="104"/>
      <c r="I56" s="104"/>
    </row>
    <row r="57" spans="1:9" s="156" customFormat="1" ht="35.25" customHeight="1">
      <c r="A57" s="53" t="s">
        <v>367</v>
      </c>
      <c r="B57" s="158" t="s">
        <v>368</v>
      </c>
      <c r="C57" s="153" t="s">
        <v>702</v>
      </c>
      <c r="D57" s="154" t="s">
        <v>369</v>
      </c>
      <c r="E57" s="154"/>
      <c r="F57" s="104"/>
      <c r="G57" s="104"/>
      <c r="H57" s="104"/>
      <c r="I57" s="104"/>
    </row>
    <row r="58" spans="1:9" s="156" customFormat="1" ht="51.6" customHeight="1">
      <c r="B58" s="164" t="s">
        <v>93</v>
      </c>
      <c r="C58" s="150" t="s">
        <v>370</v>
      </c>
      <c r="D58" s="157">
        <v>30</v>
      </c>
      <c r="E58" s="157"/>
      <c r="F58" s="102">
        <v>580616825</v>
      </c>
      <c r="G58" s="102">
        <v>580616825</v>
      </c>
      <c r="H58" s="102"/>
      <c r="I58" s="102"/>
    </row>
    <row r="59" spans="1:9" s="156" customFormat="1" ht="35.25" customHeight="1">
      <c r="A59" s="53"/>
      <c r="B59" s="158">
        <v>6.1</v>
      </c>
      <c r="C59" s="153" t="s">
        <v>703</v>
      </c>
      <c r="D59" s="165">
        <v>31</v>
      </c>
      <c r="E59" s="165"/>
      <c r="F59" s="104">
        <v>743791825</v>
      </c>
      <c r="G59" s="104">
        <v>743791825</v>
      </c>
      <c r="H59" s="104"/>
      <c r="I59" s="104"/>
    </row>
    <row r="60" spans="1:9" s="156" customFormat="1" ht="35.25" customHeight="1">
      <c r="A60" s="53" t="s">
        <v>301</v>
      </c>
      <c r="B60" s="158">
        <v>6.2</v>
      </c>
      <c r="C60" s="153" t="s">
        <v>704</v>
      </c>
      <c r="D60" s="165">
        <v>32</v>
      </c>
      <c r="E60" s="165"/>
      <c r="F60" s="104">
        <v>-163175000</v>
      </c>
      <c r="G60" s="104">
        <v>-163175000</v>
      </c>
      <c r="H60" s="104"/>
      <c r="I60" s="104"/>
    </row>
    <row r="61" spans="1:9" s="156" customFormat="1" ht="35.25" customHeight="1">
      <c r="B61" s="164" t="s">
        <v>62</v>
      </c>
      <c r="C61" s="150" t="s">
        <v>371</v>
      </c>
      <c r="D61" s="157">
        <v>40</v>
      </c>
      <c r="E61" s="157"/>
      <c r="F61" s="102"/>
      <c r="G61" s="102"/>
      <c r="H61" s="102"/>
      <c r="I61" s="102"/>
    </row>
    <row r="62" spans="1:9" s="156" customFormat="1" ht="51.75" customHeight="1">
      <c r="B62" s="157" t="s">
        <v>94</v>
      </c>
      <c r="C62" s="166" t="s">
        <v>372</v>
      </c>
      <c r="D62" s="157">
        <v>41</v>
      </c>
      <c r="E62" s="157"/>
      <c r="F62" s="102">
        <v>580616825</v>
      </c>
      <c r="G62" s="102">
        <v>580616825</v>
      </c>
      <c r="H62" s="102"/>
      <c r="I62" s="102"/>
    </row>
    <row r="63" spans="1:9" s="53" customFormat="1" ht="20.25" customHeight="1">
      <c r="A63" s="167"/>
      <c r="B63" s="168"/>
      <c r="C63" s="546"/>
      <c r="D63" s="169"/>
      <c r="E63" s="169"/>
      <c r="F63" s="170"/>
      <c r="G63" s="170"/>
      <c r="H63" s="170"/>
    </row>
    <row r="64" spans="1:9" ht="15" customHeight="1">
      <c r="A64" s="172"/>
      <c r="B64" s="173"/>
      <c r="C64" s="173"/>
      <c r="D64" s="173"/>
      <c r="E64" s="173"/>
      <c r="G64" s="700"/>
      <c r="H64" s="700"/>
      <c r="I64" s="174"/>
    </row>
    <row r="65" spans="1:9" ht="29.25" customHeight="1">
      <c r="A65" s="172"/>
      <c r="B65" s="700" t="s">
        <v>1009</v>
      </c>
      <c r="C65" s="700"/>
      <c r="D65" s="707" t="s">
        <v>1025</v>
      </c>
      <c r="E65" s="701"/>
      <c r="F65" s="701"/>
      <c r="G65" s="707" t="s">
        <v>1010</v>
      </c>
      <c r="H65" s="700" t="s">
        <v>1011</v>
      </c>
      <c r="I65" s="700"/>
    </row>
    <row r="66" spans="1:9" ht="12.75" customHeight="1">
      <c r="A66" s="172"/>
      <c r="B66" s="547"/>
      <c r="C66" s="547"/>
      <c r="D66" s="707"/>
      <c r="E66" s="548"/>
      <c r="F66" s="548"/>
      <c r="G66" s="707"/>
      <c r="H66" s="114"/>
      <c r="I66" s="179"/>
    </row>
    <row r="67" spans="1:9" ht="19.5" customHeight="1">
      <c r="A67" s="172"/>
      <c r="B67" s="260"/>
      <c r="C67" s="178"/>
      <c r="D67" s="178"/>
      <c r="E67" s="178"/>
      <c r="G67" s="262"/>
      <c r="H67" s="179"/>
      <c r="I67" s="179"/>
    </row>
    <row r="68" spans="1:9" ht="19.5" customHeight="1">
      <c r="A68" s="172"/>
      <c r="B68" s="260"/>
      <c r="C68" s="178"/>
      <c r="D68" s="178"/>
      <c r="E68" s="178"/>
      <c r="G68" s="262"/>
      <c r="H68" s="179"/>
      <c r="I68" s="179"/>
    </row>
    <row r="69" spans="1:9" ht="19.5" customHeight="1">
      <c r="A69" s="172"/>
      <c r="B69" s="260"/>
      <c r="C69" s="178"/>
      <c r="D69" s="178"/>
      <c r="E69" s="178"/>
      <c r="G69" s="262"/>
      <c r="H69" s="179"/>
      <c r="I69" s="179"/>
    </row>
    <row r="70" spans="1:9" ht="19.5" customHeight="1">
      <c r="A70" s="172"/>
      <c r="B70" s="260"/>
      <c r="C70" s="178"/>
      <c r="D70" s="178"/>
      <c r="E70" s="178"/>
      <c r="G70" s="262"/>
      <c r="H70" s="179"/>
      <c r="I70" s="179"/>
    </row>
    <row r="71" spans="1:9">
      <c r="B71" s="185"/>
      <c r="C71" s="186"/>
      <c r="D71" s="185"/>
      <c r="E71" s="185"/>
      <c r="F71" s="187"/>
      <c r="G71" s="188"/>
      <c r="H71" s="189"/>
      <c r="I71" s="189"/>
    </row>
    <row r="72" spans="1:9">
      <c r="B72" s="185"/>
      <c r="C72" s="173"/>
      <c r="D72" s="173"/>
      <c r="E72" s="173"/>
      <c r="F72" s="190"/>
      <c r="G72" s="185"/>
      <c r="H72" s="173"/>
      <c r="I72" s="173"/>
    </row>
    <row r="73" spans="1:9">
      <c r="B73" s="184"/>
      <c r="C73" s="183"/>
      <c r="D73" s="183"/>
      <c r="E73" s="183"/>
      <c r="F73" s="190"/>
      <c r="G73" s="191"/>
      <c r="H73" s="117"/>
      <c r="I73" s="117"/>
    </row>
    <row r="74" spans="1:9">
      <c r="B74" s="192"/>
      <c r="C74" s="177"/>
      <c r="D74" s="177"/>
      <c r="E74" s="177"/>
      <c r="F74" s="190"/>
      <c r="G74" s="142"/>
      <c r="H74" s="140"/>
      <c r="I74" s="140"/>
    </row>
    <row r="75" spans="1:9">
      <c r="B75" s="184"/>
      <c r="D75" s="193"/>
      <c r="E75" s="193"/>
    </row>
  </sheetData>
  <mergeCells count="19">
    <mergeCell ref="D7:H7"/>
    <mergeCell ref="B1:I1"/>
    <mergeCell ref="B2:I2"/>
    <mergeCell ref="B3:I3"/>
    <mergeCell ref="B4:I4"/>
    <mergeCell ref="D6:G6"/>
    <mergeCell ref="B65:C65"/>
    <mergeCell ref="E65:F65"/>
    <mergeCell ref="H65:I65"/>
    <mergeCell ref="H11:I11"/>
    <mergeCell ref="D8:G8"/>
    <mergeCell ref="D9:G9"/>
    <mergeCell ref="B11:B12"/>
    <mergeCell ref="C11:C12"/>
    <mergeCell ref="D11:D12"/>
    <mergeCell ref="F11:G11"/>
    <mergeCell ref="G65:G66"/>
    <mergeCell ref="D65:D66"/>
    <mergeCell ref="G64:H64"/>
  </mergeCells>
  <printOptions horizontalCentered="1"/>
  <pageMargins left="0.47244094488188981" right="0.35433070866141736" top="0.59055118110236227" bottom="0.19685039370078741" header="0.31496062992125984" footer="0.31496062992125984"/>
  <pageSetup paperSize="9" scale="58" fitToHeight="2" orientation="portrait" r:id="rId1"/>
  <rowBreaks count="1" manualBreakCount="1">
    <brk id="37" min="1"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9" customWidth="1"/>
    <col min="2" max="2" width="50" style="139" customWidth="1"/>
    <col min="3" max="3" width="25.85546875" style="256" customWidth="1"/>
    <col min="4" max="7" width="21.7109375" style="256" customWidth="1"/>
    <col min="8" max="8" width="10.7109375" style="139" bestFit="1" customWidth="1"/>
    <col min="9" max="9" width="16" style="139" bestFit="1" customWidth="1"/>
    <col min="10" max="10" width="10.7109375" style="139" bestFit="1" customWidth="1"/>
    <col min="11" max="16384" width="9.140625" style="139"/>
  </cols>
  <sheetData>
    <row r="1" spans="1:7">
      <c r="A1" s="867" t="s">
        <v>804</v>
      </c>
      <c r="B1" s="867"/>
      <c r="C1" s="867"/>
      <c r="D1" s="867"/>
      <c r="E1" s="867"/>
      <c r="F1" s="867"/>
      <c r="G1" s="867"/>
    </row>
    <row r="2" spans="1:7">
      <c r="A2" s="709" t="s">
        <v>924</v>
      </c>
      <c r="B2" s="709"/>
      <c r="C2" s="709"/>
      <c r="D2" s="709"/>
      <c r="E2" s="709"/>
      <c r="F2" s="709"/>
      <c r="G2" s="709"/>
    </row>
    <row r="3" spans="1:7" ht="35.25" customHeight="1">
      <c r="A3" s="813" t="s">
        <v>787</v>
      </c>
      <c r="B3" s="813"/>
      <c r="C3" s="813"/>
      <c r="D3" s="813"/>
      <c r="E3" s="813"/>
      <c r="F3" s="813"/>
      <c r="G3" s="813"/>
    </row>
    <row r="4" spans="1:7">
      <c r="A4" s="779" t="e">
        <f>#REF!</f>
        <v>#REF!</v>
      </c>
      <c r="B4" s="710"/>
      <c r="C4" s="710"/>
      <c r="D4" s="710"/>
      <c r="E4" s="710"/>
      <c r="F4" s="710"/>
      <c r="G4" s="710"/>
    </row>
    <row r="5" spans="1:7">
      <c r="A5" s="464"/>
      <c r="B5" s="710"/>
      <c r="C5" s="710"/>
      <c r="D5" s="710"/>
      <c r="E5" s="710"/>
      <c r="F5" s="464"/>
    </row>
    <row r="6" spans="1:7" ht="27.75" customHeight="1">
      <c r="A6" s="778" t="s">
        <v>709</v>
      </c>
      <c r="B6" s="778"/>
      <c r="C6" s="703" t="s">
        <v>710</v>
      </c>
      <c r="D6" s="703"/>
      <c r="E6" s="703"/>
      <c r="F6" s="703"/>
      <c r="G6" s="703"/>
    </row>
    <row r="7" spans="1:7" ht="25.5" customHeight="1">
      <c r="A7" s="778" t="s">
        <v>711</v>
      </c>
      <c r="B7" s="778"/>
      <c r="C7" s="704" t="s">
        <v>712</v>
      </c>
      <c r="D7" s="704"/>
      <c r="E7" s="704"/>
      <c r="F7" s="704"/>
      <c r="G7" s="704"/>
    </row>
    <row r="8" spans="1:7" ht="25.5">
      <c r="A8" s="778" t="s">
        <v>713</v>
      </c>
      <c r="B8" s="778"/>
      <c r="C8" s="371" t="s">
        <v>714</v>
      </c>
      <c r="D8" s="371"/>
      <c r="E8" s="371"/>
      <c r="F8" s="371"/>
      <c r="G8" s="371"/>
    </row>
    <row r="9" spans="1:7" ht="14.25">
      <c r="A9" s="778" t="s">
        <v>715</v>
      </c>
      <c r="B9" s="778"/>
      <c r="C9" s="372" t="e">
        <f>#REF!</f>
        <v>#REF!</v>
      </c>
      <c r="D9" s="372"/>
      <c r="E9" s="372"/>
      <c r="F9" s="372"/>
      <c r="G9" s="467"/>
    </row>
    <row r="10" spans="1:7">
      <c r="A10" s="266"/>
      <c r="B10" s="266"/>
      <c r="C10" s="266"/>
      <c r="D10" s="266"/>
      <c r="E10" s="266"/>
      <c r="F10" s="266"/>
      <c r="G10" s="266"/>
    </row>
    <row r="11" spans="1:7" s="140" customFormat="1">
      <c r="A11" s="117" t="s">
        <v>797</v>
      </c>
      <c r="B11" s="117"/>
      <c r="C11" s="117"/>
      <c r="D11" s="117"/>
      <c r="E11" s="117"/>
      <c r="F11" s="117"/>
      <c r="G11" s="267"/>
    </row>
    <row r="12" spans="1:7">
      <c r="A12" s="819" t="s">
        <v>217</v>
      </c>
      <c r="B12" s="819" t="s">
        <v>218</v>
      </c>
      <c r="C12" s="868" t="s">
        <v>219</v>
      </c>
      <c r="D12" s="869"/>
      <c r="E12" s="868" t="s">
        <v>220</v>
      </c>
      <c r="F12" s="869"/>
      <c r="G12" s="870" t="s">
        <v>221</v>
      </c>
    </row>
    <row r="13" spans="1:7">
      <c r="A13" s="820"/>
      <c r="B13" s="820"/>
      <c r="C13" s="248" t="s">
        <v>780</v>
      </c>
      <c r="D13" s="248" t="s">
        <v>809</v>
      </c>
      <c r="E13" s="248" t="s">
        <v>780</v>
      </c>
      <c r="F13" s="248" t="s">
        <v>809</v>
      </c>
      <c r="G13" s="871"/>
    </row>
    <row r="14" spans="1:7" s="137" customFormat="1" ht="51">
      <c r="A14" s="466" t="s">
        <v>59</v>
      </c>
      <c r="B14" s="101" t="s">
        <v>793</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791</v>
      </c>
      <c r="C17" s="104"/>
      <c r="D17" s="104"/>
      <c r="E17" s="104"/>
      <c r="F17" s="104"/>
      <c r="G17" s="102"/>
    </row>
    <row r="18" spans="1:7" s="137" customFormat="1" ht="25.5">
      <c r="A18" s="466" t="s">
        <v>87</v>
      </c>
      <c r="B18" s="101" t="s">
        <v>794</v>
      </c>
      <c r="C18" s="102"/>
      <c r="D18" s="102"/>
      <c r="E18" s="102"/>
      <c r="F18" s="102"/>
      <c r="G18" s="102"/>
    </row>
    <row r="19" spans="1:7" s="137" customFormat="1" ht="25.5">
      <c r="A19" s="136">
        <v>1</v>
      </c>
      <c r="B19" s="103" t="s">
        <v>792</v>
      </c>
      <c r="C19" s="104"/>
      <c r="D19" s="104"/>
      <c r="E19" s="104"/>
      <c r="F19" s="104"/>
      <c r="G19" s="104"/>
    </row>
    <row r="20" spans="1:7" s="137" customFormat="1" ht="25.5">
      <c r="A20" s="136">
        <v>2</v>
      </c>
      <c r="B20" s="103" t="s">
        <v>705</v>
      </c>
      <c r="C20" s="104"/>
      <c r="D20" s="104"/>
      <c r="E20" s="104"/>
      <c r="F20" s="104"/>
      <c r="G20" s="104"/>
    </row>
    <row r="21" spans="1:7" s="137" customFormat="1" ht="51">
      <c r="A21" s="466" t="s">
        <v>61</v>
      </c>
      <c r="B21" s="101" t="s">
        <v>795</v>
      </c>
      <c r="C21" s="102"/>
      <c r="D21" s="102"/>
      <c r="E21" s="102"/>
      <c r="F21" s="102"/>
      <c r="G21" s="102"/>
    </row>
    <row r="22" spans="1:7" s="137" customFormat="1" ht="25.5">
      <c r="A22" s="466" t="s">
        <v>91</v>
      </c>
      <c r="B22" s="101" t="s">
        <v>796</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64" t="s">
        <v>788</v>
      </c>
      <c r="B25" s="864"/>
      <c r="C25" s="864"/>
      <c r="D25" s="864"/>
      <c r="E25" s="864"/>
      <c r="F25" s="864"/>
      <c r="G25" s="864"/>
    </row>
    <row r="27" spans="1:7">
      <c r="A27" s="269" t="s">
        <v>373</v>
      </c>
      <c r="B27" s="269"/>
      <c r="C27" s="270"/>
      <c r="D27" s="270"/>
      <c r="E27" s="270" t="s">
        <v>504</v>
      </c>
      <c r="F27" s="258"/>
      <c r="G27" s="258"/>
    </row>
    <row r="28" spans="1:7">
      <c r="A28" s="177" t="s">
        <v>375</v>
      </c>
      <c r="B28" s="177"/>
      <c r="C28" s="259"/>
      <c r="D28" s="259"/>
      <c r="E28" s="259" t="s">
        <v>376</v>
      </c>
      <c r="F28" s="259"/>
      <c r="G28" s="259"/>
    </row>
    <row r="29" spans="1:7">
      <c r="A29" s="260"/>
      <c r="B29" s="260"/>
      <c r="C29" s="270"/>
      <c r="D29" s="270"/>
      <c r="E29" s="270"/>
      <c r="F29" s="262"/>
      <c r="G29" s="262"/>
    </row>
    <row r="30" spans="1:7">
      <c r="A30" s="260"/>
      <c r="B30" s="260"/>
      <c r="C30" s="270"/>
      <c r="D30" s="270"/>
      <c r="E30" s="270"/>
      <c r="F30" s="262"/>
      <c r="G30" s="262"/>
    </row>
    <row r="31" spans="1:7">
      <c r="A31" s="260"/>
      <c r="B31" s="260"/>
      <c r="C31" s="270"/>
      <c r="D31" s="270"/>
      <c r="E31" s="270"/>
      <c r="F31" s="262"/>
      <c r="G31" s="262"/>
    </row>
    <row r="32" spans="1:7">
      <c r="A32" s="260"/>
      <c r="B32" s="260"/>
      <c r="C32" s="270"/>
      <c r="D32" s="270"/>
      <c r="E32" s="270"/>
      <c r="F32" s="262"/>
      <c r="G32" s="262"/>
    </row>
    <row r="33" spans="1:7">
      <c r="A33" s="260"/>
      <c r="B33" s="260"/>
      <c r="C33" s="270"/>
      <c r="D33" s="270"/>
      <c r="E33" s="270"/>
      <c r="F33" s="262"/>
      <c r="G33" s="262"/>
    </row>
    <row r="34" spans="1:7">
      <c r="A34" s="260"/>
      <c r="B34" s="260"/>
      <c r="C34" s="270"/>
      <c r="D34" s="270"/>
      <c r="E34" s="270"/>
      <c r="F34" s="262"/>
      <c r="G34" s="262"/>
    </row>
    <row r="35" spans="1:7">
      <c r="A35" s="260"/>
      <c r="B35" s="260"/>
      <c r="C35" s="270"/>
      <c r="D35" s="270"/>
      <c r="E35" s="270"/>
      <c r="F35" s="262"/>
      <c r="G35" s="262"/>
    </row>
    <row r="36" spans="1:7">
      <c r="A36" s="260"/>
      <c r="B36" s="260"/>
      <c r="C36" s="270"/>
      <c r="D36" s="270"/>
      <c r="E36" s="270"/>
      <c r="F36" s="262"/>
      <c r="G36" s="262"/>
    </row>
    <row r="37" spans="1:7">
      <c r="A37" s="260"/>
      <c r="B37" s="260"/>
      <c r="C37" s="270"/>
      <c r="D37" s="270"/>
      <c r="E37" s="270"/>
      <c r="F37" s="262"/>
      <c r="G37" s="262"/>
    </row>
    <row r="38" spans="1:7">
      <c r="A38" s="367"/>
      <c r="B38" s="367"/>
      <c r="C38" s="373"/>
      <c r="D38" s="373"/>
      <c r="E38" s="373"/>
      <c r="F38" s="368"/>
      <c r="G38" s="368"/>
    </row>
    <row r="39" spans="1:7">
      <c r="A39" s="271" t="s">
        <v>674</v>
      </c>
      <c r="B39" s="182"/>
      <c r="C39" s="271"/>
      <c r="D39" s="272"/>
      <c r="E39" s="271" t="s">
        <v>377</v>
      </c>
      <c r="F39" s="182"/>
      <c r="G39" s="182"/>
    </row>
    <row r="40" spans="1:7">
      <c r="A40" s="272" t="s">
        <v>989</v>
      </c>
      <c r="B40" s="183"/>
      <c r="C40" s="117"/>
      <c r="D40" s="117"/>
      <c r="E40" s="273"/>
      <c r="F40" s="273"/>
      <c r="G40" s="273"/>
    </row>
    <row r="41" spans="1:7">
      <c r="A41" s="244" t="s">
        <v>676</v>
      </c>
      <c r="B41" s="177"/>
      <c r="C41" s="244"/>
      <c r="D41" s="244"/>
      <c r="E41" s="273"/>
      <c r="F41" s="273"/>
      <c r="G41" s="273"/>
    </row>
  </sheetData>
  <mergeCells count="17">
    <mergeCell ref="A25:G25"/>
    <mergeCell ref="A7:B7"/>
    <mergeCell ref="C7:G7"/>
    <mergeCell ref="A8:B8"/>
    <mergeCell ref="A9:B9"/>
    <mergeCell ref="A12:A13"/>
    <mergeCell ref="B12:B13"/>
    <mergeCell ref="C12:D12"/>
    <mergeCell ref="E12:F12"/>
    <mergeCell ref="G12:G13"/>
    <mergeCell ref="A6:B6"/>
    <mergeCell ref="C6:G6"/>
    <mergeCell ref="A1:G1"/>
    <mergeCell ref="A2:G2"/>
    <mergeCell ref="A3:G3"/>
    <mergeCell ref="A4:G4"/>
    <mergeCell ref="B5:E5"/>
  </mergeCells>
  <pageMargins left="0.7" right="0.7" top="0.75" bottom="0.75" header="0.3" footer="0.3"/>
  <pageSetup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276"/>
    <col min="2" max="2" width="27.42578125" style="276" customWidth="1"/>
    <col min="3" max="3" width="12.5703125" style="276" customWidth="1"/>
    <col min="4" max="4" width="12.42578125" style="276" customWidth="1"/>
    <col min="5" max="5" width="14.7109375" style="276" customWidth="1"/>
    <col min="6" max="6" width="14.140625" style="276" customWidth="1"/>
    <col min="7" max="7" width="18.5703125" style="276" customWidth="1"/>
    <col min="8" max="8" width="25.42578125" style="285" customWidth="1"/>
    <col min="9" max="9" width="14.85546875" style="317" bestFit="1" customWidth="1"/>
    <col min="10" max="13" width="21.140625" style="276" customWidth="1"/>
    <col min="14" max="14" width="13.42578125" style="276" bestFit="1" customWidth="1"/>
    <col min="15" max="15" width="8" style="276" bestFit="1" customWidth="1"/>
    <col min="16" max="20" width="9.140625" style="276"/>
    <col min="21" max="21" width="12" style="276" bestFit="1" customWidth="1"/>
    <col min="22" max="22" width="13.42578125" style="276" bestFit="1" customWidth="1"/>
    <col min="23" max="16384" width="9.140625" style="276"/>
  </cols>
  <sheetData>
    <row r="1" spans="1:13" ht="29.25" customHeight="1">
      <c r="A1" s="872" t="s">
        <v>804</v>
      </c>
      <c r="B1" s="872"/>
      <c r="C1" s="872"/>
      <c r="D1" s="872"/>
      <c r="E1" s="872"/>
      <c r="F1" s="872"/>
      <c r="G1" s="872"/>
      <c r="H1" s="872"/>
      <c r="I1" s="274"/>
      <c r="J1" s="275"/>
      <c r="K1" s="275"/>
      <c r="L1" s="275"/>
      <c r="M1" s="275"/>
    </row>
    <row r="2" spans="1:13" ht="43.15" customHeight="1">
      <c r="A2" s="873" t="s">
        <v>924</v>
      </c>
      <c r="B2" s="873"/>
      <c r="C2" s="873"/>
      <c r="D2" s="873"/>
      <c r="E2" s="873"/>
      <c r="F2" s="873"/>
      <c r="G2" s="873"/>
      <c r="H2" s="873"/>
      <c r="I2" s="277"/>
      <c r="J2" s="278"/>
      <c r="K2" s="278"/>
      <c r="L2" s="278"/>
      <c r="M2" s="278"/>
    </row>
    <row r="3" spans="1:13" ht="37.15" customHeight="1">
      <c r="A3" s="784" t="s">
        <v>787</v>
      </c>
      <c r="B3" s="784"/>
      <c r="C3" s="784"/>
      <c r="D3" s="784"/>
      <c r="E3" s="784"/>
      <c r="F3" s="784"/>
      <c r="G3" s="784"/>
      <c r="H3" s="784"/>
      <c r="I3" s="279"/>
      <c r="J3" s="474"/>
      <c r="K3" s="474"/>
      <c r="L3" s="474"/>
      <c r="M3" s="474"/>
    </row>
    <row r="4" spans="1:13" ht="14.25" customHeight="1">
      <c r="A4" s="785" t="e">
        <f>#REF!</f>
        <v>#REF!</v>
      </c>
      <c r="B4" s="786"/>
      <c r="C4" s="786"/>
      <c r="D4" s="786"/>
      <c r="E4" s="786"/>
      <c r="F4" s="786"/>
      <c r="G4" s="786"/>
      <c r="H4" s="786"/>
      <c r="I4" s="56"/>
      <c r="J4" s="468"/>
      <c r="K4" s="468"/>
      <c r="L4" s="468"/>
      <c r="M4" s="468"/>
    </row>
    <row r="5" spans="1:13" ht="13.5" customHeight="1">
      <c r="A5" s="468"/>
      <c r="B5" s="468"/>
      <c r="C5" s="468"/>
      <c r="D5" s="468"/>
      <c r="E5" s="468"/>
      <c r="F5" s="468"/>
      <c r="G5" s="468"/>
      <c r="H5" s="280"/>
      <c r="I5" s="56"/>
      <c r="J5" s="468"/>
      <c r="K5" s="468"/>
      <c r="L5" s="468"/>
      <c r="M5" s="468"/>
    </row>
    <row r="6" spans="1:13" ht="31.5" customHeight="1">
      <c r="A6" s="781" t="s">
        <v>540</v>
      </c>
      <c r="B6" s="781"/>
      <c r="C6" s="787" t="s">
        <v>541</v>
      </c>
      <c r="D6" s="787"/>
      <c r="E6" s="787"/>
      <c r="F6" s="787"/>
      <c r="G6" s="787"/>
      <c r="H6" s="787"/>
      <c r="I6" s="281"/>
      <c r="J6" s="465"/>
      <c r="K6" s="465"/>
      <c r="L6" s="465"/>
      <c r="M6" s="465"/>
    </row>
    <row r="7" spans="1:13" ht="31.5" customHeight="1">
      <c r="A7" s="781" t="s">
        <v>542</v>
      </c>
      <c r="B7" s="781"/>
      <c r="C7" s="788" t="s">
        <v>672</v>
      </c>
      <c r="D7" s="788"/>
      <c r="E7" s="788"/>
      <c r="F7" s="788"/>
      <c r="G7" s="788"/>
      <c r="H7" s="788"/>
      <c r="I7" s="282"/>
      <c r="J7" s="463"/>
      <c r="K7" s="463"/>
      <c r="L7" s="463"/>
      <c r="M7" s="463"/>
    </row>
    <row r="8" spans="1:13" ht="31.5" customHeight="1">
      <c r="A8" s="781" t="s">
        <v>543</v>
      </c>
      <c r="B8" s="781"/>
      <c r="C8" s="787" t="s">
        <v>673</v>
      </c>
      <c r="D8" s="787"/>
      <c r="E8" s="787"/>
      <c r="F8" s="787"/>
      <c r="G8" s="787"/>
      <c r="H8" s="787"/>
      <c r="I8" s="281"/>
      <c r="J8" s="465"/>
      <c r="K8" s="465"/>
      <c r="L8" s="465"/>
      <c r="M8" s="465"/>
    </row>
    <row r="9" spans="1:13" ht="31.5" customHeight="1">
      <c r="A9" s="781" t="s">
        <v>544</v>
      </c>
      <c r="B9" s="781"/>
      <c r="C9" s="789" t="e">
        <f>#REF!</f>
        <v>#REF!</v>
      </c>
      <c r="D9" s="789"/>
      <c r="E9" s="789"/>
      <c r="F9" s="789"/>
      <c r="G9" s="789"/>
      <c r="H9" s="789"/>
      <c r="I9" s="283"/>
      <c r="J9" s="283"/>
      <c r="K9" s="283"/>
      <c r="L9" s="283"/>
      <c r="M9" s="283"/>
    </row>
    <row r="10" spans="1:13" ht="9" customHeight="1">
      <c r="A10" s="284"/>
      <c r="B10" s="284"/>
      <c r="C10" s="284"/>
      <c r="D10" s="284"/>
      <c r="E10" s="284"/>
      <c r="F10" s="284"/>
      <c r="G10" s="284"/>
      <c r="I10" s="286"/>
      <c r="J10" s="287"/>
      <c r="K10" s="287"/>
      <c r="L10" s="287"/>
      <c r="M10" s="287"/>
    </row>
    <row r="11" spans="1:13" ht="17.45" customHeight="1">
      <c r="A11" s="433" t="s">
        <v>1001</v>
      </c>
      <c r="B11" s="288"/>
      <c r="C11" s="288"/>
      <c r="D11" s="288"/>
      <c r="E11" s="288"/>
      <c r="F11" s="288"/>
      <c r="G11" s="288"/>
      <c r="H11" s="289"/>
      <c r="I11" s="290"/>
      <c r="J11" s="291"/>
      <c r="K11" s="291"/>
      <c r="L11" s="291"/>
      <c r="M11" s="291"/>
    </row>
    <row r="12" spans="1:13" ht="59.25" customHeight="1">
      <c r="A12" s="874" t="s">
        <v>43</v>
      </c>
      <c r="B12" s="874" t="s">
        <v>197</v>
      </c>
      <c r="C12" s="874" t="s">
        <v>199</v>
      </c>
      <c r="D12" s="874" t="s">
        <v>200</v>
      </c>
      <c r="E12" s="874"/>
      <c r="F12" s="874" t="s">
        <v>201</v>
      </c>
      <c r="G12" s="874"/>
      <c r="H12" s="874" t="s">
        <v>202</v>
      </c>
      <c r="I12" s="292"/>
      <c r="J12" s="293"/>
      <c r="K12" s="293"/>
      <c r="L12" s="293"/>
      <c r="M12" s="293"/>
    </row>
    <row r="13" spans="1:13" ht="30" customHeight="1">
      <c r="A13" s="874"/>
      <c r="B13" s="874"/>
      <c r="C13" s="874"/>
      <c r="D13" s="473" t="s">
        <v>780</v>
      </c>
      <c r="E13" s="473" t="s">
        <v>809</v>
      </c>
      <c r="F13" s="473" t="s">
        <v>780</v>
      </c>
      <c r="G13" s="473" t="s">
        <v>809</v>
      </c>
      <c r="H13" s="874"/>
      <c r="I13" s="292"/>
      <c r="J13" s="293"/>
      <c r="K13" s="293"/>
      <c r="L13" s="293"/>
      <c r="M13" s="293"/>
    </row>
    <row r="14" spans="1:13" ht="39" customHeight="1">
      <c r="A14" s="473" t="s">
        <v>59</v>
      </c>
      <c r="B14" s="251" t="s">
        <v>799</v>
      </c>
      <c r="C14" s="473"/>
      <c r="D14" s="473"/>
      <c r="E14" s="473"/>
      <c r="F14" s="473"/>
      <c r="G14" s="473"/>
      <c r="H14" s="473"/>
      <c r="I14" s="292"/>
      <c r="J14" s="293"/>
      <c r="K14" s="293"/>
      <c r="L14" s="293"/>
      <c r="M14" s="293"/>
    </row>
    <row r="15" spans="1:13" ht="19.5" customHeight="1">
      <c r="A15" s="473">
        <v>1</v>
      </c>
      <c r="B15" s="473"/>
      <c r="C15" s="473"/>
      <c r="D15" s="473"/>
      <c r="E15" s="473"/>
      <c r="F15" s="473"/>
      <c r="G15" s="473"/>
      <c r="H15" s="473"/>
      <c r="I15" s="292"/>
      <c r="J15" s="293"/>
      <c r="K15" s="293"/>
      <c r="L15" s="293"/>
      <c r="M15" s="293"/>
    </row>
    <row r="16" spans="1:13" ht="33" customHeight="1">
      <c r="A16" s="473"/>
      <c r="B16" s="251" t="s">
        <v>203</v>
      </c>
      <c r="C16" s="473"/>
      <c r="D16" s="473"/>
      <c r="E16" s="473"/>
      <c r="F16" s="473"/>
      <c r="G16" s="473"/>
      <c r="H16" s="473"/>
      <c r="I16" s="292"/>
      <c r="J16" s="293"/>
      <c r="K16" s="293"/>
      <c r="L16" s="293"/>
      <c r="M16" s="293"/>
    </row>
    <row r="17" spans="1:14" ht="28.5" customHeight="1">
      <c r="A17" s="473" t="s">
        <v>87</v>
      </c>
      <c r="B17" s="251" t="s">
        <v>798</v>
      </c>
      <c r="C17" s="473"/>
      <c r="D17" s="473"/>
      <c r="E17" s="473"/>
      <c r="F17" s="473"/>
      <c r="G17" s="473"/>
      <c r="H17" s="473"/>
      <c r="I17" s="292"/>
      <c r="J17" s="293"/>
      <c r="K17" s="293"/>
      <c r="L17" s="293"/>
      <c r="M17" s="293"/>
    </row>
    <row r="18" spans="1:14" ht="19.5" customHeight="1">
      <c r="A18" s="473">
        <v>1</v>
      </c>
      <c r="B18" s="251"/>
      <c r="C18" s="473"/>
      <c r="D18" s="473"/>
      <c r="E18" s="473"/>
      <c r="F18" s="473"/>
      <c r="G18" s="473"/>
      <c r="H18" s="473"/>
      <c r="I18" s="292"/>
      <c r="J18" s="293"/>
      <c r="K18" s="293"/>
      <c r="L18" s="293"/>
      <c r="M18" s="293"/>
    </row>
    <row r="19" spans="1:14" ht="34.5" customHeight="1">
      <c r="A19" s="473"/>
      <c r="B19" s="251" t="s">
        <v>203</v>
      </c>
      <c r="C19" s="473"/>
      <c r="D19" s="473"/>
      <c r="E19" s="473"/>
      <c r="F19" s="473"/>
      <c r="G19" s="473"/>
      <c r="H19" s="473"/>
      <c r="I19" s="292"/>
      <c r="J19" s="293"/>
      <c r="K19" s="293"/>
      <c r="L19" s="293"/>
      <c r="M19" s="293"/>
    </row>
    <row r="20" spans="1:14" ht="30" customHeight="1">
      <c r="A20" s="374" t="s">
        <v>61</v>
      </c>
      <c r="B20" s="107" t="s">
        <v>196</v>
      </c>
      <c r="C20" s="346"/>
      <c r="D20" s="107"/>
      <c r="E20" s="107"/>
      <c r="F20" s="427"/>
      <c r="G20" s="427"/>
      <c r="H20" s="428"/>
      <c r="I20" s="61"/>
      <c r="J20" s="61"/>
      <c r="K20" s="57"/>
      <c r="L20" s="57"/>
      <c r="M20" s="57"/>
      <c r="N20" s="294"/>
    </row>
    <row r="21" spans="1:14" ht="30" customHeight="1">
      <c r="A21" s="374">
        <v>1</v>
      </c>
      <c r="B21" s="107"/>
      <c r="C21" s="346"/>
      <c r="D21" s="107"/>
      <c r="E21" s="107"/>
      <c r="F21" s="427"/>
      <c r="G21" s="427"/>
      <c r="H21" s="428"/>
      <c r="I21" s="61"/>
      <c r="J21" s="61"/>
      <c r="K21" s="57"/>
      <c r="L21" s="57"/>
      <c r="M21" s="57"/>
      <c r="N21" s="294"/>
    </row>
    <row r="22" spans="1:14" s="135" customFormat="1" ht="25.5">
      <c r="A22" s="295"/>
      <c r="B22" s="107" t="s">
        <v>203</v>
      </c>
      <c r="C22" s="346"/>
      <c r="D22" s="348"/>
      <c r="E22" s="348"/>
      <c r="F22" s="350"/>
      <c r="G22" s="350"/>
      <c r="H22" s="428"/>
    </row>
    <row r="23" spans="1:14" s="298" customFormat="1" ht="25.5">
      <c r="A23" s="374" t="s">
        <v>60</v>
      </c>
      <c r="B23" s="107" t="s">
        <v>800</v>
      </c>
      <c r="C23" s="346"/>
      <c r="D23" s="348"/>
      <c r="E23" s="348"/>
      <c r="F23" s="346"/>
      <c r="G23" s="346"/>
      <c r="H23" s="434"/>
    </row>
    <row r="24" spans="1:14" s="298" customFormat="1" ht="15">
      <c r="A24" s="374">
        <v>1</v>
      </c>
      <c r="B24" s="107"/>
      <c r="C24" s="346"/>
      <c r="D24" s="348"/>
      <c r="E24" s="348"/>
      <c r="F24" s="346"/>
      <c r="G24" s="346"/>
      <c r="H24" s="434"/>
    </row>
    <row r="25" spans="1:14" s="298" customFormat="1" ht="25.5">
      <c r="A25" s="295"/>
      <c r="B25" s="107" t="s">
        <v>203</v>
      </c>
      <c r="C25" s="297"/>
      <c r="D25" s="297"/>
      <c r="E25" s="297"/>
      <c r="F25" s="297"/>
      <c r="G25" s="297"/>
      <c r="H25" s="434"/>
    </row>
    <row r="26" spans="1:14" s="298" customFormat="1" ht="25.5">
      <c r="A26" s="374" t="s">
        <v>92</v>
      </c>
      <c r="B26" s="107" t="s">
        <v>801</v>
      </c>
      <c r="C26" s="348"/>
      <c r="D26" s="348"/>
      <c r="E26" s="348"/>
      <c r="F26" s="348"/>
      <c r="G26" s="348"/>
      <c r="H26" s="434"/>
    </row>
    <row r="27" spans="1:14" s="298" customFormat="1" ht="15">
      <c r="A27" s="374">
        <v>1</v>
      </c>
      <c r="B27" s="295"/>
      <c r="C27" s="349"/>
      <c r="D27" s="349"/>
      <c r="E27" s="349"/>
      <c r="F27" s="435"/>
      <c r="G27" s="435"/>
      <c r="H27" s="436"/>
    </row>
    <row r="28" spans="1:14" s="296" customFormat="1" ht="25.5">
      <c r="A28" s="295"/>
      <c r="B28" s="107" t="s">
        <v>203</v>
      </c>
      <c r="C28" s="350"/>
      <c r="D28" s="348"/>
      <c r="E28" s="348"/>
      <c r="F28" s="350"/>
      <c r="G28" s="350"/>
      <c r="H28" s="432"/>
    </row>
    <row r="29" spans="1:14" s="299" customFormat="1" ht="25.5">
      <c r="A29" s="374" t="s">
        <v>93</v>
      </c>
      <c r="B29" s="107" t="s">
        <v>242</v>
      </c>
      <c r="C29" s="346"/>
      <c r="D29" s="348"/>
      <c r="E29" s="348"/>
      <c r="F29" s="346"/>
      <c r="G29" s="346"/>
      <c r="H29" s="434"/>
    </row>
    <row r="30" spans="1:14" s="299" customFormat="1" ht="15">
      <c r="A30" s="374">
        <v>1</v>
      </c>
      <c r="B30" s="295"/>
      <c r="C30" s="351"/>
      <c r="D30" s="351"/>
      <c r="E30" s="351"/>
      <c r="F30" s="430"/>
      <c r="G30" s="430"/>
      <c r="H30" s="429"/>
    </row>
    <row r="31" spans="1:14" s="296" customFormat="1" ht="25.5">
      <c r="A31" s="107"/>
      <c r="B31" s="107" t="s">
        <v>203</v>
      </c>
      <c r="C31" s="348"/>
      <c r="D31" s="348"/>
      <c r="E31" s="348"/>
      <c r="F31" s="350"/>
      <c r="G31" s="350"/>
      <c r="H31" s="432"/>
    </row>
    <row r="32" spans="1:14" s="135" customFormat="1" ht="25.5">
      <c r="A32" s="374" t="s">
        <v>62</v>
      </c>
      <c r="B32" s="107" t="s">
        <v>239</v>
      </c>
      <c r="C32" s="350"/>
      <c r="D32" s="348"/>
      <c r="E32" s="348"/>
      <c r="F32" s="297"/>
      <c r="G32" s="297"/>
      <c r="H32" s="432"/>
      <c r="I32" s="342"/>
    </row>
    <row r="33" spans="1:13">
      <c r="A33" s="300"/>
      <c r="B33" s="300"/>
      <c r="C33" s="352"/>
      <c r="D33" s="353"/>
      <c r="E33" s="353"/>
      <c r="F33" s="352"/>
      <c r="G33" s="352"/>
      <c r="H33" s="431"/>
      <c r="I33" s="301"/>
      <c r="J33" s="302"/>
      <c r="K33" s="302"/>
      <c r="L33" s="302"/>
      <c r="M33" s="302"/>
    </row>
    <row r="34" spans="1:13">
      <c r="A34" s="864" t="s">
        <v>788</v>
      </c>
      <c r="B34" s="864"/>
      <c r="C34" s="864"/>
      <c r="D34" s="864"/>
      <c r="E34" s="864"/>
      <c r="F34" s="864"/>
      <c r="G34" s="864"/>
    </row>
    <row r="36" spans="1:13" ht="12.75" customHeight="1">
      <c r="A36" s="175" t="s">
        <v>373</v>
      </c>
      <c r="B36" s="175"/>
      <c r="C36" s="284"/>
      <c r="F36" s="303" t="s">
        <v>504</v>
      </c>
      <c r="G36" s="303"/>
      <c r="H36" s="304"/>
      <c r="I36" s="304"/>
      <c r="J36" s="304"/>
      <c r="K36" s="304"/>
      <c r="L36" s="304"/>
      <c r="M36" s="304"/>
    </row>
    <row r="37" spans="1:13">
      <c r="A37" s="177" t="s">
        <v>375</v>
      </c>
      <c r="B37" s="305"/>
      <c r="C37" s="284"/>
      <c r="F37" s="276" t="s">
        <v>376</v>
      </c>
      <c r="H37" s="304"/>
      <c r="I37" s="304"/>
      <c r="J37" s="304"/>
      <c r="K37" s="304"/>
      <c r="L37" s="304"/>
      <c r="M37" s="304"/>
    </row>
    <row r="38" spans="1:13">
      <c r="A38" s="180"/>
      <c r="B38" s="180"/>
      <c r="C38" s="284"/>
      <c r="D38" s="181"/>
      <c r="E38" s="181"/>
      <c r="F38" s="181"/>
      <c r="G38" s="181"/>
      <c r="I38" s="286"/>
      <c r="J38" s="287"/>
      <c r="K38" s="287"/>
      <c r="L38" s="287"/>
      <c r="M38" s="287"/>
    </row>
    <row r="39" spans="1:13">
      <c r="A39" s="180"/>
      <c r="B39" s="180"/>
      <c r="C39" s="284"/>
      <c r="D39" s="181"/>
      <c r="E39" s="181"/>
      <c r="F39" s="181"/>
      <c r="G39" s="181"/>
      <c r="I39" s="286"/>
      <c r="J39" s="287"/>
      <c r="K39" s="287"/>
      <c r="L39" s="287"/>
      <c r="M39" s="287"/>
    </row>
    <row r="40" spans="1:13">
      <c r="A40" s="180"/>
      <c r="B40" s="180"/>
      <c r="C40" s="284"/>
      <c r="D40" s="181"/>
      <c r="E40" s="181"/>
      <c r="F40" s="181"/>
      <c r="G40" s="181"/>
      <c r="I40" s="286"/>
      <c r="J40" s="287"/>
      <c r="K40" s="287"/>
      <c r="L40" s="287"/>
      <c r="M40" s="287"/>
    </row>
    <row r="41" spans="1:13">
      <c r="A41" s="180"/>
      <c r="B41" s="180"/>
      <c r="C41" s="284"/>
      <c r="D41" s="181"/>
      <c r="E41" s="181"/>
      <c r="F41" s="181"/>
      <c r="G41" s="181"/>
      <c r="I41" s="286"/>
      <c r="J41" s="287"/>
      <c r="K41" s="287"/>
      <c r="L41" s="287"/>
      <c r="M41" s="287"/>
    </row>
    <row r="42" spans="1:13">
      <c r="A42" s="180"/>
      <c r="B42" s="180"/>
      <c r="C42" s="284"/>
      <c r="D42" s="181"/>
      <c r="E42" s="181"/>
      <c r="F42" s="181"/>
      <c r="G42" s="181"/>
      <c r="I42" s="286"/>
      <c r="J42" s="287"/>
      <c r="K42" s="287"/>
      <c r="L42" s="287"/>
      <c r="M42" s="287"/>
    </row>
    <row r="43" spans="1:13">
      <c r="A43" s="180"/>
      <c r="B43" s="180"/>
      <c r="C43" s="284"/>
      <c r="D43" s="181"/>
      <c r="E43" s="181"/>
      <c r="F43" s="181"/>
      <c r="G43" s="181"/>
      <c r="I43" s="286"/>
      <c r="J43" s="287"/>
      <c r="K43" s="287"/>
      <c r="L43" s="287"/>
      <c r="M43" s="287"/>
    </row>
    <row r="44" spans="1:13">
      <c r="A44" s="180"/>
      <c r="B44" s="180"/>
      <c r="C44" s="284"/>
      <c r="D44" s="181"/>
      <c r="E44" s="181"/>
      <c r="F44" s="181"/>
      <c r="G44" s="181"/>
      <c r="I44" s="286"/>
      <c r="J44" s="287"/>
      <c r="K44" s="287"/>
      <c r="L44" s="287"/>
      <c r="M44" s="287"/>
    </row>
    <row r="45" spans="1:13">
      <c r="A45" s="180"/>
      <c r="B45" s="180"/>
      <c r="C45" s="284"/>
      <c r="D45" s="181"/>
      <c r="E45" s="181"/>
      <c r="F45" s="181"/>
      <c r="G45" s="181"/>
      <c r="I45" s="286"/>
      <c r="J45" s="287"/>
      <c r="K45" s="287"/>
      <c r="L45" s="287"/>
      <c r="M45" s="287"/>
    </row>
    <row r="46" spans="1:13">
      <c r="A46" s="180"/>
      <c r="B46" s="180"/>
      <c r="C46" s="284"/>
      <c r="D46" s="181"/>
      <c r="E46" s="181"/>
      <c r="F46" s="181"/>
      <c r="G46" s="181"/>
      <c r="I46" s="286"/>
      <c r="J46" s="287"/>
      <c r="K46" s="287"/>
      <c r="L46" s="287"/>
      <c r="M46" s="287"/>
    </row>
    <row r="47" spans="1:13">
      <c r="A47" s="180"/>
      <c r="B47" s="180"/>
      <c r="C47" s="284"/>
      <c r="D47" s="181"/>
      <c r="E47" s="181"/>
      <c r="F47" s="181"/>
      <c r="G47" s="181"/>
      <c r="I47" s="286"/>
      <c r="J47" s="287"/>
      <c r="K47" s="287"/>
      <c r="L47" s="287"/>
      <c r="M47" s="287"/>
    </row>
    <row r="48" spans="1:13">
      <c r="A48" s="307"/>
      <c r="B48" s="307"/>
      <c r="C48" s="309"/>
      <c r="D48" s="181"/>
      <c r="E48" s="181"/>
      <c r="F48" s="181"/>
      <c r="G48" s="181"/>
      <c r="H48" s="375"/>
      <c r="I48" s="286"/>
      <c r="J48" s="287"/>
      <c r="K48" s="287"/>
      <c r="L48" s="287"/>
      <c r="M48" s="287"/>
    </row>
    <row r="49" spans="1:13">
      <c r="A49" s="173" t="s">
        <v>674</v>
      </c>
      <c r="B49" s="173"/>
      <c r="C49" s="284"/>
      <c r="D49" s="311"/>
      <c r="E49" s="311"/>
      <c r="F49" s="182" t="s">
        <v>377</v>
      </c>
      <c r="G49" s="182"/>
      <c r="H49" s="376"/>
      <c r="I49" s="312"/>
      <c r="J49" s="311"/>
      <c r="K49" s="311"/>
      <c r="L49" s="311"/>
      <c r="M49" s="311"/>
    </row>
    <row r="50" spans="1:13">
      <c r="A50" s="183" t="s">
        <v>989</v>
      </c>
      <c r="B50" s="183"/>
      <c r="C50" s="284"/>
      <c r="D50" s="313"/>
      <c r="E50" s="313"/>
      <c r="F50" s="273"/>
      <c r="G50" s="273"/>
      <c r="H50" s="313"/>
      <c r="I50" s="314"/>
      <c r="J50" s="313"/>
      <c r="K50" s="313"/>
      <c r="L50" s="313"/>
      <c r="M50" s="313"/>
    </row>
    <row r="51" spans="1:13">
      <c r="A51" s="177" t="s">
        <v>669</v>
      </c>
      <c r="B51" s="177"/>
      <c r="C51" s="284"/>
      <c r="D51" s="315"/>
      <c r="E51" s="315"/>
      <c r="F51" s="316"/>
      <c r="G51" s="316"/>
      <c r="H51" s="313"/>
      <c r="I51" s="314"/>
      <c r="J51" s="313"/>
      <c r="K51" s="313"/>
      <c r="L51" s="313"/>
      <c r="M51" s="313"/>
    </row>
  </sheetData>
  <mergeCells count="19">
    <mergeCell ref="A34:G34"/>
    <mergeCell ref="A12:A13"/>
    <mergeCell ref="B12:B13"/>
    <mergeCell ref="C12:C13"/>
    <mergeCell ref="D12:E12"/>
    <mergeCell ref="F12:G12"/>
    <mergeCell ref="H12:H13"/>
    <mergeCell ref="A7:B7"/>
    <mergeCell ref="C7:H7"/>
    <mergeCell ref="A8:B8"/>
    <mergeCell ref="C8:H8"/>
    <mergeCell ref="A9:B9"/>
    <mergeCell ref="C9:H9"/>
    <mergeCell ref="A1:H1"/>
    <mergeCell ref="A2:H2"/>
    <mergeCell ref="A3:H3"/>
    <mergeCell ref="A4:H4"/>
    <mergeCell ref="A6:B6"/>
    <mergeCell ref="C6:H6"/>
  </mergeCells>
  <pageMargins left="0.7" right="0.7" top="0.75" bottom="0.75" header="0.3" footer="0.3"/>
  <pageSetup scale="6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341" customWidth="1"/>
    <col min="2" max="2" width="51.85546875" style="319" customWidth="1"/>
    <col min="3" max="3" width="33.5703125" style="319" customWidth="1"/>
    <col min="4" max="4" width="37.42578125" style="319" customWidth="1"/>
    <col min="5" max="16384" width="9.140625" style="319"/>
  </cols>
  <sheetData>
    <row r="1" spans="1:4" ht="27.75" customHeight="1">
      <c r="A1" s="849" t="s">
        <v>804</v>
      </c>
      <c r="B1" s="849"/>
      <c r="C1" s="849"/>
      <c r="D1" s="849"/>
    </row>
    <row r="2" spans="1:4" ht="28.5" customHeight="1">
      <c r="A2" s="850" t="s">
        <v>926</v>
      </c>
      <c r="B2" s="850"/>
      <c r="C2" s="850"/>
      <c r="D2" s="850"/>
    </row>
    <row r="3" spans="1:4" ht="15" customHeight="1">
      <c r="A3" s="851" t="s">
        <v>807</v>
      </c>
      <c r="B3" s="851"/>
      <c r="C3" s="851"/>
      <c r="D3" s="851"/>
    </row>
    <row r="4" spans="1:4">
      <c r="A4" s="851"/>
      <c r="B4" s="851"/>
      <c r="C4" s="851"/>
      <c r="D4" s="851"/>
    </row>
    <row r="5" spans="1:4">
      <c r="A5" s="875" t="str">
        <f>Khac_06137!A4</f>
        <v>Tại ngày 31 tháng 01 năm 2025 - As at 01 January 2025</v>
      </c>
      <c r="B5" s="853"/>
      <c r="C5" s="853"/>
      <c r="D5" s="853"/>
    </row>
    <row r="6" spans="1:4">
      <c r="A6" s="358"/>
      <c r="B6" s="358"/>
      <c r="C6" s="358"/>
      <c r="D6" s="358"/>
    </row>
    <row r="7" spans="1:4" ht="31.5" customHeight="1">
      <c r="A7" s="854" t="s">
        <v>719</v>
      </c>
      <c r="B7" s="854"/>
      <c r="C7" s="854" t="s">
        <v>710</v>
      </c>
      <c r="D7" s="854"/>
    </row>
    <row r="8" spans="1:4" ht="33" customHeight="1">
      <c r="A8" s="855" t="s">
        <v>711</v>
      </c>
      <c r="B8" s="855"/>
      <c r="C8" s="855" t="s">
        <v>716</v>
      </c>
      <c r="D8" s="855"/>
    </row>
    <row r="9" spans="1:4" ht="31.5" customHeight="1">
      <c r="A9" s="854" t="s">
        <v>720</v>
      </c>
      <c r="B9" s="854"/>
      <c r="C9" s="854" t="s">
        <v>714</v>
      </c>
      <c r="D9" s="854"/>
    </row>
    <row r="10" spans="1:4" ht="31.5" customHeight="1">
      <c r="A10" s="855" t="s">
        <v>715</v>
      </c>
      <c r="B10" s="855"/>
      <c r="C10" s="856" t="e">
        <f>#REF!</f>
        <v>#REF!</v>
      </c>
      <c r="D10" s="855"/>
    </row>
    <row r="11" spans="1:4">
      <c r="A11" s="377"/>
      <c r="B11" s="377"/>
      <c r="C11" s="377"/>
      <c r="D11" s="377"/>
    </row>
    <row r="12" spans="1:4">
      <c r="A12" s="858" t="s">
        <v>810</v>
      </c>
      <c r="B12" s="858"/>
      <c r="C12" s="858"/>
      <c r="D12" s="858"/>
    </row>
    <row r="13" spans="1:4" s="321" customFormat="1" ht="15.75" customHeight="1">
      <c r="A13" s="859" t="s">
        <v>721</v>
      </c>
      <c r="B13" s="859" t="s">
        <v>717</v>
      </c>
      <c r="C13" s="861" t="s">
        <v>779</v>
      </c>
      <c r="D13" s="861"/>
    </row>
    <row r="14" spans="1:4" s="321" customFormat="1" ht="21" customHeight="1">
      <c r="A14" s="860"/>
      <c r="B14" s="860"/>
      <c r="C14" s="322" t="s">
        <v>780</v>
      </c>
      <c r="D14" s="378" t="s">
        <v>808</v>
      </c>
    </row>
    <row r="15" spans="1:4" s="321" customFormat="1" ht="12.75">
      <c r="A15" s="323" t="s">
        <v>59</v>
      </c>
      <c r="B15" s="324" t="s">
        <v>781</v>
      </c>
      <c r="C15" s="325"/>
      <c r="D15" s="325"/>
    </row>
    <row r="16" spans="1:4" s="321" customFormat="1" ht="12.75">
      <c r="A16" s="323" t="s">
        <v>782</v>
      </c>
      <c r="B16" s="324" t="s">
        <v>783</v>
      </c>
      <c r="C16" s="326"/>
      <c r="D16" s="326"/>
    </row>
    <row r="17" spans="1:4" s="321" customFormat="1" ht="12.75">
      <c r="A17" s="323" t="s">
        <v>784</v>
      </c>
      <c r="B17" s="324" t="s">
        <v>785</v>
      </c>
      <c r="C17" s="326"/>
      <c r="D17" s="326"/>
    </row>
    <row r="18" spans="1:4" s="321" customFormat="1" ht="12.75">
      <c r="A18" s="323" t="s">
        <v>87</v>
      </c>
      <c r="B18" s="324" t="s">
        <v>802</v>
      </c>
      <c r="C18" s="326"/>
      <c r="D18" s="326"/>
    </row>
    <row r="19" spans="1:4" s="321" customFormat="1" ht="12.75">
      <c r="A19" s="323" t="s">
        <v>782</v>
      </c>
      <c r="B19" s="324" t="s">
        <v>783</v>
      </c>
      <c r="C19" s="326"/>
      <c r="D19" s="326"/>
    </row>
    <row r="20" spans="1:4" s="321" customFormat="1" ht="12.75">
      <c r="A20" s="323" t="s">
        <v>784</v>
      </c>
      <c r="B20" s="324" t="s">
        <v>785</v>
      </c>
      <c r="C20" s="326"/>
      <c r="D20" s="326"/>
    </row>
    <row r="21" spans="1:4" s="321" customFormat="1" ht="12.75">
      <c r="A21" s="323" t="s">
        <v>61</v>
      </c>
      <c r="B21" s="324" t="s">
        <v>803</v>
      </c>
      <c r="C21" s="326"/>
      <c r="D21" s="326"/>
    </row>
    <row r="22" spans="1:4" s="321" customFormat="1" ht="12.75">
      <c r="A22" s="323" t="s">
        <v>782</v>
      </c>
      <c r="B22" s="324" t="s">
        <v>783</v>
      </c>
      <c r="C22" s="326"/>
      <c r="D22" s="326"/>
    </row>
    <row r="23" spans="1:4" s="321" customFormat="1" ht="12.75">
      <c r="A23" s="323" t="s">
        <v>784</v>
      </c>
      <c r="B23" s="324" t="s">
        <v>785</v>
      </c>
      <c r="C23" s="326"/>
      <c r="D23" s="326"/>
    </row>
    <row r="24" spans="1:4" s="321" customFormat="1" ht="12.75">
      <c r="A24" s="323" t="s">
        <v>91</v>
      </c>
      <c r="B24" s="324" t="s">
        <v>786</v>
      </c>
      <c r="C24" s="326"/>
      <c r="D24" s="326"/>
    </row>
    <row r="25" spans="1:4" s="321" customFormat="1" ht="12.75">
      <c r="A25" s="327">
        <v>1</v>
      </c>
      <c r="B25" s="363" t="s">
        <v>783</v>
      </c>
      <c r="C25" s="326"/>
      <c r="D25" s="326"/>
    </row>
    <row r="26" spans="1:4" s="321" customFormat="1" ht="12.75">
      <c r="A26" s="327">
        <v>2</v>
      </c>
      <c r="B26" s="363" t="s">
        <v>785</v>
      </c>
      <c r="C26" s="326"/>
      <c r="D26" s="326"/>
    </row>
    <row r="27" spans="1:4" s="321" customFormat="1" ht="12.75">
      <c r="A27" s="862" t="s">
        <v>788</v>
      </c>
      <c r="B27" s="862"/>
      <c r="C27" s="862"/>
      <c r="D27" s="862"/>
    </row>
    <row r="28" spans="1:4" s="321" customFormat="1" ht="12.75">
      <c r="A28" s="328"/>
      <c r="B28" s="329"/>
      <c r="C28" s="329"/>
      <c r="D28" s="329"/>
    </row>
    <row r="29" spans="1:4" s="321" customFormat="1" ht="12.75">
      <c r="A29" s="330" t="s">
        <v>373</v>
      </c>
      <c r="B29" s="331"/>
      <c r="C29" s="329"/>
      <c r="D29" s="332" t="s">
        <v>504</v>
      </c>
    </row>
    <row r="30" spans="1:4" s="321" customFormat="1" ht="12.75">
      <c r="A30" s="333" t="s">
        <v>375</v>
      </c>
      <c r="B30" s="331"/>
      <c r="C30" s="329"/>
      <c r="D30" s="334" t="s">
        <v>376</v>
      </c>
    </row>
    <row r="31" spans="1:4">
      <c r="A31" s="331"/>
      <c r="B31" s="331"/>
      <c r="C31" s="320"/>
      <c r="D31" s="335"/>
    </row>
    <row r="32" spans="1:4">
      <c r="A32" s="331"/>
      <c r="B32" s="331"/>
      <c r="C32" s="320"/>
      <c r="D32" s="335"/>
    </row>
    <row r="33" spans="1:4">
      <c r="A33" s="331"/>
      <c r="B33" s="331"/>
      <c r="C33" s="320"/>
      <c r="D33" s="335"/>
    </row>
    <row r="34" spans="1:4">
      <c r="A34" s="331"/>
      <c r="B34" s="331"/>
      <c r="C34" s="320"/>
      <c r="D34" s="335"/>
    </row>
    <row r="35" spans="1:4">
      <c r="A35" s="331"/>
      <c r="B35" s="331"/>
      <c r="C35" s="320"/>
      <c r="D35" s="335"/>
    </row>
    <row r="36" spans="1:4">
      <c r="A36" s="331"/>
      <c r="B36" s="331"/>
      <c r="C36" s="320"/>
      <c r="D36" s="335"/>
    </row>
    <row r="37" spans="1:4">
      <c r="A37" s="336"/>
      <c r="B37" s="336"/>
      <c r="C37" s="337"/>
      <c r="D37" s="338"/>
    </row>
    <row r="38" spans="1:4">
      <c r="A38" s="339" t="s">
        <v>751</v>
      </c>
      <c r="B38" s="331"/>
      <c r="C38" s="320"/>
      <c r="D38" s="340" t="s">
        <v>752</v>
      </c>
    </row>
    <row r="39" spans="1:4">
      <c r="A39" s="116" t="s">
        <v>989</v>
      </c>
      <c r="B39" s="331"/>
      <c r="C39" s="320"/>
      <c r="D39" s="320"/>
    </row>
    <row r="40" spans="1:4">
      <c r="A40" s="331" t="s">
        <v>669</v>
      </c>
      <c r="B40" s="331"/>
      <c r="C40" s="320"/>
      <c r="D40" s="320"/>
    </row>
    <row r="41" spans="1:4">
      <c r="A41" s="319"/>
    </row>
  </sheetData>
  <mergeCells count="17">
    <mergeCell ref="A3:D4"/>
    <mergeCell ref="A5:D5"/>
    <mergeCell ref="A7:B7"/>
    <mergeCell ref="C7:D7"/>
    <mergeCell ref="A27:D27"/>
    <mergeCell ref="A1:D1"/>
    <mergeCell ref="A2:D2"/>
    <mergeCell ref="C13:D13"/>
    <mergeCell ref="A12:D12"/>
    <mergeCell ref="A13:A14"/>
    <mergeCell ref="B13:B14"/>
    <mergeCell ref="A8:B8"/>
    <mergeCell ref="C8:D8"/>
    <mergeCell ref="A9:B9"/>
    <mergeCell ref="C9:D9"/>
    <mergeCell ref="A10:B10"/>
    <mergeCell ref="C10:D10"/>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253" customWidth="1"/>
    <col min="2" max="2" width="48.28515625" style="139" customWidth="1"/>
    <col min="3" max="3" width="12.28515625" style="254" customWidth="1"/>
    <col min="4" max="4" width="15.42578125" style="254" customWidth="1"/>
    <col min="5" max="5" width="15.7109375" style="254" customWidth="1"/>
    <col min="6" max="6" width="20.42578125" style="254" customWidth="1"/>
    <col min="7" max="7" width="24.28515625" style="139" customWidth="1"/>
    <col min="8" max="8" width="19.140625" style="343"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ht="33.75" customHeight="1">
      <c r="A1" s="708" t="s">
        <v>804</v>
      </c>
      <c r="B1" s="708"/>
      <c r="C1" s="708"/>
      <c r="D1" s="708"/>
      <c r="E1" s="708"/>
      <c r="F1" s="708"/>
      <c r="G1" s="708"/>
    </row>
    <row r="2" spans="1:13" ht="34.5" customHeight="1">
      <c r="A2" s="709" t="s">
        <v>925</v>
      </c>
      <c r="B2" s="709"/>
      <c r="C2" s="709"/>
      <c r="D2" s="709"/>
      <c r="E2" s="709"/>
      <c r="F2" s="709"/>
      <c r="G2" s="709"/>
    </row>
    <row r="3" spans="1:13" ht="39.75" customHeight="1">
      <c r="A3" s="813" t="s">
        <v>787</v>
      </c>
      <c r="B3" s="813"/>
      <c r="C3" s="813"/>
      <c r="D3" s="813"/>
      <c r="E3" s="813"/>
      <c r="F3" s="813"/>
      <c r="G3" s="813"/>
    </row>
    <row r="4" spans="1:13">
      <c r="A4" s="779" t="str">
        <f>B04_181!A5</f>
        <v>Tại ngày 31 tháng 01 năm 2025 - As at 01 January 2025</v>
      </c>
      <c r="B4" s="710"/>
      <c r="C4" s="710"/>
      <c r="D4" s="710"/>
      <c r="E4" s="710"/>
      <c r="F4" s="710"/>
      <c r="G4" s="710"/>
    </row>
    <row r="5" spans="1:13">
      <c r="A5" s="355"/>
      <c r="B5" s="355"/>
      <c r="C5" s="355"/>
      <c r="D5" s="355"/>
      <c r="E5" s="355"/>
      <c r="F5" s="355"/>
      <c r="G5" s="355"/>
    </row>
    <row r="6" spans="1:13" s="140" customFormat="1" ht="28.5" customHeight="1">
      <c r="A6" s="778" t="s">
        <v>709</v>
      </c>
      <c r="B6" s="778"/>
      <c r="C6" s="703" t="s">
        <v>710</v>
      </c>
      <c r="D6" s="703"/>
      <c r="E6" s="703"/>
      <c r="F6" s="703"/>
      <c r="G6" s="703"/>
      <c r="H6" s="344"/>
    </row>
    <row r="7" spans="1:13" s="140" customFormat="1" ht="28.5" customHeight="1">
      <c r="A7" s="778" t="s">
        <v>711</v>
      </c>
      <c r="B7" s="778"/>
      <c r="C7" s="704" t="s">
        <v>789</v>
      </c>
      <c r="D7" s="704"/>
      <c r="E7" s="704"/>
      <c r="F7" s="704"/>
      <c r="G7" s="704"/>
      <c r="H7" s="344"/>
    </row>
    <row r="8" spans="1:13" s="140" customFormat="1" ht="28.5" customHeight="1">
      <c r="A8" s="778" t="s">
        <v>713</v>
      </c>
      <c r="B8" s="778"/>
      <c r="C8" s="703" t="s">
        <v>790</v>
      </c>
      <c r="D8" s="703"/>
      <c r="E8" s="703"/>
      <c r="F8" s="703"/>
      <c r="G8" s="703"/>
      <c r="H8" s="344"/>
    </row>
    <row r="9" spans="1:13" s="140" customFormat="1" ht="28.5" customHeight="1">
      <c r="A9" s="778" t="s">
        <v>715</v>
      </c>
      <c r="B9" s="778"/>
      <c r="C9" s="863" t="e">
        <f>'BC Han muc nuoc ngoai'!C10:D10</f>
        <v>#REF!</v>
      </c>
      <c r="D9" s="863"/>
      <c r="E9" s="863"/>
      <c r="F9" s="357"/>
      <c r="G9" s="243"/>
      <c r="H9" s="344"/>
    </row>
    <row r="10" spans="1:13" ht="10.15" customHeight="1">
      <c r="A10" s="244"/>
      <c r="B10" s="244"/>
      <c r="C10" s="244"/>
      <c r="D10" s="244"/>
      <c r="E10" s="244"/>
      <c r="F10" s="244"/>
      <c r="G10" s="244"/>
    </row>
    <row r="11" spans="1:13" ht="18" customHeight="1">
      <c r="A11" s="245" t="s">
        <v>811</v>
      </c>
      <c r="B11" s="245"/>
      <c r="C11" s="245"/>
      <c r="D11" s="245"/>
      <c r="E11" s="245"/>
      <c r="F11" s="245"/>
      <c r="G11" s="246"/>
    </row>
    <row r="12" spans="1:13" ht="30.75" customHeight="1">
      <c r="A12" s="865" t="s">
        <v>217</v>
      </c>
      <c r="B12" s="865" t="s">
        <v>209</v>
      </c>
      <c r="C12" s="866" t="s">
        <v>219</v>
      </c>
      <c r="D12" s="866"/>
      <c r="E12" s="866" t="s">
        <v>220</v>
      </c>
      <c r="F12" s="866"/>
      <c r="G12" s="865" t="s">
        <v>610</v>
      </c>
      <c r="M12" s="249"/>
    </row>
    <row r="13" spans="1:13" ht="28.5" customHeight="1">
      <c r="A13" s="865"/>
      <c r="B13" s="865"/>
      <c r="C13" s="370" t="s">
        <v>780</v>
      </c>
      <c r="D13" s="370" t="s">
        <v>809</v>
      </c>
      <c r="E13" s="370" t="s">
        <v>780</v>
      </c>
      <c r="F13" s="370" t="s">
        <v>809</v>
      </c>
      <c r="G13" s="865"/>
      <c r="M13" s="249"/>
    </row>
    <row r="14" spans="1:13" s="242" customFormat="1" ht="25.5">
      <c r="A14" s="136" t="s">
        <v>79</v>
      </c>
      <c r="B14" s="103" t="s">
        <v>190</v>
      </c>
      <c r="C14" s="110"/>
      <c r="D14" s="110"/>
      <c r="E14" s="110"/>
      <c r="F14" s="110"/>
      <c r="G14" s="109"/>
      <c r="H14" s="345"/>
    </row>
    <row r="15" spans="1:13" s="242" customFormat="1" ht="25.5">
      <c r="A15" s="136"/>
      <c r="B15" s="103" t="s">
        <v>191</v>
      </c>
      <c r="C15" s="110"/>
      <c r="D15" s="110"/>
      <c r="E15" s="110"/>
      <c r="F15" s="110"/>
      <c r="G15" s="109"/>
      <c r="H15" s="345"/>
    </row>
    <row r="16" spans="1:13" s="242" customFormat="1" ht="25.5">
      <c r="A16" s="136"/>
      <c r="B16" s="103" t="s">
        <v>192</v>
      </c>
      <c r="C16" s="110"/>
      <c r="D16" s="110"/>
      <c r="E16" s="110"/>
      <c r="F16" s="110"/>
      <c r="G16" s="109"/>
      <c r="H16" s="345"/>
    </row>
    <row r="17" spans="1:13" s="242" customFormat="1" ht="25.5">
      <c r="A17" s="136"/>
      <c r="B17" s="103" t="s">
        <v>193</v>
      </c>
      <c r="C17" s="110"/>
      <c r="D17" s="110"/>
      <c r="E17" s="110"/>
      <c r="F17" s="110"/>
      <c r="G17" s="109"/>
      <c r="H17" s="345"/>
    </row>
    <row r="18" spans="1:13" s="242" customFormat="1" ht="25.5">
      <c r="A18" s="136" t="s">
        <v>80</v>
      </c>
      <c r="B18" s="103" t="s">
        <v>194</v>
      </c>
      <c r="C18" s="110"/>
      <c r="D18" s="110"/>
      <c r="E18" s="110"/>
      <c r="F18" s="110"/>
      <c r="G18" s="109"/>
      <c r="H18" s="345"/>
    </row>
    <row r="19" spans="1:13" s="242" customFormat="1" ht="25.5">
      <c r="A19" s="136" t="s">
        <v>81</v>
      </c>
      <c r="B19" s="103" t="s">
        <v>195</v>
      </c>
      <c r="C19" s="110"/>
      <c r="D19" s="110"/>
      <c r="E19" s="110"/>
      <c r="F19" s="110"/>
      <c r="G19" s="109"/>
      <c r="H19" s="345"/>
    </row>
    <row r="20" spans="1:13" s="242" customFormat="1" ht="25.5">
      <c r="A20" s="136" t="s">
        <v>82</v>
      </c>
      <c r="B20" s="103" t="s">
        <v>207</v>
      </c>
      <c r="C20" s="110"/>
      <c r="D20" s="110"/>
      <c r="E20" s="110"/>
      <c r="F20" s="110"/>
      <c r="G20" s="109"/>
      <c r="H20" s="345"/>
    </row>
    <row r="21" spans="1:13" s="242" customFormat="1" ht="38.25">
      <c r="A21" s="136" t="s">
        <v>83</v>
      </c>
      <c r="B21" s="103" t="s">
        <v>208</v>
      </c>
      <c r="C21" s="110"/>
      <c r="D21" s="110"/>
      <c r="E21" s="110"/>
      <c r="F21" s="110"/>
      <c r="G21" s="109"/>
      <c r="H21" s="345"/>
    </row>
    <row r="22" spans="1:13" s="242" customFormat="1" ht="25.5">
      <c r="A22" s="136" t="s">
        <v>84</v>
      </c>
      <c r="B22" s="103" t="s">
        <v>210</v>
      </c>
      <c r="C22" s="110"/>
      <c r="D22" s="110"/>
      <c r="E22" s="110"/>
      <c r="F22" s="110"/>
      <c r="G22" s="109"/>
      <c r="H22" s="345"/>
    </row>
    <row r="23" spans="1:13" s="242" customFormat="1" ht="25.5">
      <c r="A23" s="136" t="s">
        <v>85</v>
      </c>
      <c r="B23" s="103" t="s">
        <v>211</v>
      </c>
      <c r="C23" s="110"/>
      <c r="D23" s="110"/>
      <c r="E23" s="110"/>
      <c r="F23" s="110"/>
      <c r="G23" s="109"/>
      <c r="H23" s="345"/>
    </row>
    <row r="24" spans="1:13" s="242" customFormat="1" ht="25.5">
      <c r="A24" s="136" t="s">
        <v>86</v>
      </c>
      <c r="B24" s="103" t="s">
        <v>212</v>
      </c>
      <c r="C24" s="250"/>
      <c r="D24" s="250"/>
      <c r="E24" s="250"/>
      <c r="F24" s="250"/>
      <c r="G24" s="354"/>
      <c r="H24" s="345"/>
    </row>
    <row r="25" spans="1:13" ht="30.75" customHeight="1">
      <c r="A25" s="865" t="s">
        <v>217</v>
      </c>
      <c r="B25" s="865" t="s">
        <v>213</v>
      </c>
      <c r="C25" s="866" t="s">
        <v>219</v>
      </c>
      <c r="D25" s="866"/>
      <c r="E25" s="866" t="s">
        <v>220</v>
      </c>
      <c r="F25" s="866"/>
      <c r="G25" s="865" t="s">
        <v>610</v>
      </c>
      <c r="M25" s="249"/>
    </row>
    <row r="26" spans="1:13" ht="28.5" customHeight="1">
      <c r="A26" s="865"/>
      <c r="B26" s="865"/>
      <c r="C26" s="370" t="s">
        <v>780</v>
      </c>
      <c r="D26" s="370" t="s">
        <v>809</v>
      </c>
      <c r="E26" s="370" t="s">
        <v>780</v>
      </c>
      <c r="F26" s="370" t="s">
        <v>809</v>
      </c>
      <c r="G26" s="865"/>
      <c r="M26" s="249"/>
    </row>
    <row r="27" spans="1:13" s="242" customFormat="1" ht="38.25">
      <c r="A27" s="136" t="s">
        <v>88</v>
      </c>
      <c r="B27" s="103" t="s">
        <v>214</v>
      </c>
      <c r="C27" s="250"/>
      <c r="D27" s="250"/>
      <c r="E27" s="250"/>
      <c r="F27" s="250"/>
      <c r="G27" s="109"/>
      <c r="H27" s="345"/>
    </row>
    <row r="28" spans="1:13" s="242" customFormat="1" ht="25.5">
      <c r="A28" s="136" t="s">
        <v>89</v>
      </c>
      <c r="B28" s="103" t="s">
        <v>215</v>
      </c>
      <c r="C28" s="110"/>
      <c r="D28" s="110"/>
      <c r="E28" s="110"/>
      <c r="F28" s="110"/>
      <c r="G28" s="109"/>
      <c r="H28" s="345"/>
    </row>
    <row r="29" spans="1:13" s="242" customFormat="1" ht="25.5">
      <c r="A29" s="136" t="s">
        <v>90</v>
      </c>
      <c r="B29" s="103" t="s">
        <v>216</v>
      </c>
      <c r="C29" s="250"/>
      <c r="D29" s="250"/>
      <c r="E29" s="250"/>
      <c r="F29" s="250"/>
      <c r="G29" s="354"/>
      <c r="H29" s="345"/>
    </row>
    <row r="30" spans="1:13" s="242" customFormat="1" ht="15">
      <c r="A30" s="864" t="s">
        <v>788</v>
      </c>
      <c r="B30" s="864"/>
      <c r="C30" s="864"/>
      <c r="D30" s="864"/>
      <c r="E30" s="864"/>
      <c r="F30" s="864"/>
      <c r="G30" s="864"/>
      <c r="H30" s="345"/>
    </row>
    <row r="31" spans="1:13" s="242" customFormat="1" ht="15">
      <c r="A31" s="168"/>
      <c r="B31" s="364"/>
      <c r="C31" s="365"/>
      <c r="D31" s="365"/>
      <c r="E31" s="365"/>
      <c r="F31" s="365"/>
      <c r="G31" s="366"/>
      <c r="H31" s="345"/>
    </row>
    <row r="32" spans="1:13" s="343" customFormat="1" ht="11.25" customHeight="1">
      <c r="A32" s="253"/>
      <c r="B32" s="139"/>
      <c r="C32" s="254"/>
      <c r="D32" s="254"/>
      <c r="E32" s="254"/>
      <c r="F32" s="254"/>
      <c r="G32" s="139"/>
      <c r="I32" s="139"/>
      <c r="J32" s="139"/>
      <c r="K32" s="139"/>
      <c r="L32" s="139"/>
      <c r="M32" s="139"/>
    </row>
    <row r="33" spans="1:13" s="343" customFormat="1" ht="5.25" customHeight="1">
      <c r="A33" s="139"/>
      <c r="B33" s="255"/>
      <c r="C33" s="139"/>
      <c r="D33" s="139"/>
      <c r="E33" s="139"/>
      <c r="F33" s="139"/>
      <c r="G33" s="139"/>
      <c r="I33" s="139"/>
      <c r="J33" s="139"/>
      <c r="K33" s="139"/>
      <c r="L33" s="139"/>
      <c r="M33" s="139"/>
    </row>
    <row r="34" spans="1:13" s="343" customFormat="1" ht="12.75" customHeight="1">
      <c r="A34" s="257" t="s">
        <v>373</v>
      </c>
      <c r="B34" s="257"/>
      <c r="C34" s="258"/>
      <c r="D34" s="258"/>
      <c r="E34" s="258" t="s">
        <v>504</v>
      </c>
      <c r="F34" s="258"/>
      <c r="G34" s="258"/>
      <c r="I34" s="139"/>
      <c r="J34" s="139"/>
      <c r="K34" s="139"/>
      <c r="L34" s="139"/>
      <c r="M34" s="139"/>
    </row>
    <row r="35" spans="1:13" s="343" customFormat="1">
      <c r="A35" s="177" t="s">
        <v>375</v>
      </c>
      <c r="B35" s="177"/>
      <c r="C35" s="259"/>
      <c r="D35" s="259"/>
      <c r="E35" s="259" t="s">
        <v>376</v>
      </c>
      <c r="F35" s="258"/>
      <c r="G35" s="258"/>
      <c r="I35" s="139"/>
      <c r="J35" s="139"/>
      <c r="K35" s="139"/>
      <c r="L35" s="139"/>
      <c r="M35" s="139"/>
    </row>
    <row r="36" spans="1:13" s="343" customFormat="1">
      <c r="A36" s="260"/>
      <c r="B36" s="260"/>
      <c r="C36" s="262"/>
      <c r="D36" s="262"/>
      <c r="E36" s="262"/>
      <c r="F36" s="262"/>
      <c r="G36" s="244"/>
      <c r="I36" s="139"/>
      <c r="J36" s="139"/>
      <c r="K36" s="139"/>
      <c r="L36" s="139"/>
      <c r="M36" s="139"/>
    </row>
    <row r="37" spans="1:13" s="343" customFormat="1">
      <c r="A37" s="260"/>
      <c r="B37" s="260"/>
      <c r="C37" s="262"/>
      <c r="D37" s="262"/>
      <c r="E37" s="262"/>
      <c r="F37" s="262"/>
      <c r="G37" s="244"/>
      <c r="I37" s="139"/>
      <c r="J37" s="139"/>
      <c r="K37" s="139"/>
      <c r="L37" s="139"/>
      <c r="M37" s="139"/>
    </row>
    <row r="38" spans="1:13" s="343" customFormat="1">
      <c r="A38" s="260"/>
      <c r="B38" s="260"/>
      <c r="C38" s="262"/>
      <c r="D38" s="262"/>
      <c r="E38" s="262"/>
      <c r="F38" s="262"/>
      <c r="G38" s="244"/>
      <c r="I38" s="139"/>
      <c r="J38" s="139"/>
      <c r="K38" s="139"/>
      <c r="L38" s="139"/>
      <c r="M38" s="139"/>
    </row>
    <row r="39" spans="1:13" s="343" customFormat="1">
      <c r="A39" s="260"/>
      <c r="B39" s="260"/>
      <c r="C39" s="262"/>
      <c r="D39" s="262"/>
      <c r="E39" s="262"/>
      <c r="F39" s="262"/>
      <c r="G39" s="244"/>
      <c r="I39" s="139"/>
      <c r="J39" s="139"/>
      <c r="K39" s="139"/>
      <c r="L39" s="139"/>
      <c r="M39" s="139"/>
    </row>
    <row r="40" spans="1:13" s="343" customFormat="1" ht="65.25" customHeight="1">
      <c r="A40" s="367"/>
      <c r="B40" s="367"/>
      <c r="C40" s="368"/>
      <c r="D40" s="368"/>
      <c r="E40" s="368"/>
      <c r="F40" s="368"/>
      <c r="G40" s="369"/>
      <c r="I40" s="139"/>
      <c r="J40" s="139"/>
      <c r="K40" s="139"/>
      <c r="L40" s="139"/>
      <c r="M40" s="139"/>
    </row>
    <row r="41" spans="1:13" s="343" customFormat="1">
      <c r="A41" s="182" t="s">
        <v>674</v>
      </c>
      <c r="B41" s="182"/>
      <c r="C41" s="182"/>
      <c r="D41" s="173"/>
      <c r="E41" s="182" t="s">
        <v>377</v>
      </c>
      <c r="F41" s="182"/>
      <c r="G41" s="182"/>
      <c r="I41" s="139"/>
      <c r="J41" s="139"/>
      <c r="K41" s="139"/>
      <c r="L41" s="139"/>
      <c r="M41" s="139"/>
    </row>
    <row r="42" spans="1:13" s="343" customFormat="1">
      <c r="A42" s="183" t="s">
        <v>989</v>
      </c>
      <c r="B42" s="183"/>
      <c r="C42" s="173"/>
      <c r="D42" s="173"/>
      <c r="E42" s="173"/>
      <c r="F42" s="173"/>
      <c r="G42" s="173"/>
      <c r="I42" s="139"/>
      <c r="J42" s="139"/>
      <c r="K42" s="139"/>
      <c r="L42" s="139"/>
      <c r="M42" s="139"/>
    </row>
    <row r="43" spans="1:13" s="343" customFormat="1">
      <c r="A43" s="177" t="s">
        <v>669</v>
      </c>
      <c r="B43" s="177"/>
      <c r="C43" s="176"/>
      <c r="D43" s="176"/>
      <c r="E43" s="173"/>
      <c r="F43" s="173"/>
      <c r="G43" s="173"/>
      <c r="I43" s="139"/>
      <c r="J43" s="139"/>
      <c r="K43" s="139"/>
      <c r="L43" s="139"/>
      <c r="M43" s="139"/>
    </row>
  </sheetData>
  <mergeCells count="23">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 ref="G25:G26"/>
    <mergeCell ref="A1:G1"/>
    <mergeCell ref="A2:G2"/>
    <mergeCell ref="A3:G3"/>
    <mergeCell ref="A4:G4"/>
    <mergeCell ref="A6:B6"/>
    <mergeCell ref="C6:G6"/>
  </mergeCells>
  <printOptions horizontalCentered="1"/>
  <pageMargins left="0.28000000000000003" right="0.26" top="0.28000000000000003" bottom="0.28999999999999998" header="0.17" footer="0.17"/>
  <pageSetup scale="64" fitToHeight="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9" customWidth="1"/>
    <col min="2" max="2" width="50" style="139" customWidth="1"/>
    <col min="3" max="3" width="25.85546875" style="256" customWidth="1"/>
    <col min="4" max="7" width="21.7109375" style="256" customWidth="1"/>
    <col min="8" max="8" width="10.7109375" style="139" bestFit="1" customWidth="1"/>
    <col min="9" max="9" width="16" style="139" bestFit="1" customWidth="1"/>
    <col min="10" max="10" width="10.7109375" style="139" bestFit="1" customWidth="1"/>
    <col min="11" max="16384" width="9.140625" style="139"/>
  </cols>
  <sheetData>
    <row r="1" spans="1:7" ht="31.5" customHeight="1">
      <c r="A1" s="867" t="s">
        <v>804</v>
      </c>
      <c r="B1" s="867"/>
      <c r="C1" s="867"/>
      <c r="D1" s="867"/>
      <c r="E1" s="867"/>
      <c r="F1" s="867"/>
      <c r="G1" s="867"/>
    </row>
    <row r="2" spans="1:7" ht="37.15" customHeight="1">
      <c r="A2" s="709" t="s">
        <v>924</v>
      </c>
      <c r="B2" s="709"/>
      <c r="C2" s="709"/>
      <c r="D2" s="709"/>
      <c r="E2" s="709"/>
      <c r="F2" s="709"/>
      <c r="G2" s="709"/>
    </row>
    <row r="3" spans="1:7" ht="35.25" customHeight="1">
      <c r="A3" s="813" t="s">
        <v>787</v>
      </c>
      <c r="B3" s="813"/>
      <c r="C3" s="813"/>
      <c r="D3" s="813"/>
      <c r="E3" s="813"/>
      <c r="F3" s="813"/>
      <c r="G3" s="813"/>
    </row>
    <row r="4" spans="1:7">
      <c r="A4" s="710" t="e">
        <f>#REF!</f>
        <v>#REF!</v>
      </c>
      <c r="B4" s="710"/>
      <c r="C4" s="710"/>
      <c r="D4" s="710"/>
      <c r="E4" s="710"/>
      <c r="F4" s="710"/>
      <c r="G4" s="710"/>
    </row>
    <row r="5" spans="1:7" ht="5.25" customHeight="1">
      <c r="A5" s="355"/>
      <c r="B5" s="710"/>
      <c r="C5" s="710"/>
      <c r="D5" s="710"/>
      <c r="E5" s="710"/>
      <c r="F5" s="355"/>
    </row>
    <row r="6" spans="1:7" ht="28.5" customHeight="1">
      <c r="A6" s="778" t="s">
        <v>709</v>
      </c>
      <c r="B6" s="778"/>
      <c r="C6" s="703" t="s">
        <v>710</v>
      </c>
      <c r="D6" s="703"/>
      <c r="E6" s="703"/>
      <c r="F6" s="703"/>
      <c r="G6" s="703"/>
    </row>
    <row r="7" spans="1:7" ht="28.5" customHeight="1">
      <c r="A7" s="778" t="s">
        <v>711</v>
      </c>
      <c r="B7" s="778"/>
      <c r="C7" s="704" t="s">
        <v>712</v>
      </c>
      <c r="D7" s="704"/>
      <c r="E7" s="704"/>
      <c r="F7" s="704"/>
      <c r="G7" s="704"/>
    </row>
    <row r="8" spans="1:7" ht="28.5" customHeight="1">
      <c r="A8" s="778" t="s">
        <v>713</v>
      </c>
      <c r="B8" s="778"/>
      <c r="C8" s="371" t="s">
        <v>714</v>
      </c>
      <c r="D8" s="371"/>
      <c r="E8" s="371"/>
      <c r="F8" s="371"/>
      <c r="G8" s="371"/>
    </row>
    <row r="9" spans="1:7" ht="28.5" customHeight="1">
      <c r="A9" s="778" t="s">
        <v>715</v>
      </c>
      <c r="B9" s="778"/>
      <c r="C9" s="372" t="e">
        <f>'BC TS DT nuoc ngoai'!C9:E9</f>
        <v>#REF!</v>
      </c>
      <c r="D9" s="372"/>
      <c r="E9" s="372"/>
      <c r="F9" s="372"/>
      <c r="G9" s="357"/>
    </row>
    <row r="10" spans="1:7" ht="9" customHeight="1">
      <c r="A10" s="266"/>
      <c r="B10" s="266"/>
      <c r="C10" s="266"/>
      <c r="D10" s="266"/>
      <c r="E10" s="266"/>
      <c r="F10" s="266"/>
      <c r="G10" s="266"/>
    </row>
    <row r="11" spans="1:7" s="140" customFormat="1" ht="18.600000000000001" customHeight="1">
      <c r="A11" s="117" t="s">
        <v>797</v>
      </c>
      <c r="B11" s="117"/>
      <c r="C11" s="117"/>
      <c r="D11" s="117"/>
      <c r="E11" s="117"/>
      <c r="F11" s="117"/>
      <c r="G11" s="267"/>
    </row>
    <row r="12" spans="1:7" ht="60" customHeight="1">
      <c r="A12" s="819" t="s">
        <v>217</v>
      </c>
      <c r="B12" s="819" t="s">
        <v>218</v>
      </c>
      <c r="C12" s="868" t="s">
        <v>219</v>
      </c>
      <c r="D12" s="869"/>
      <c r="E12" s="868" t="s">
        <v>220</v>
      </c>
      <c r="F12" s="869"/>
      <c r="G12" s="870" t="s">
        <v>221</v>
      </c>
    </row>
    <row r="13" spans="1:7" ht="60" customHeight="1">
      <c r="A13" s="820"/>
      <c r="B13" s="820"/>
      <c r="C13" s="248" t="s">
        <v>780</v>
      </c>
      <c r="D13" s="248" t="s">
        <v>809</v>
      </c>
      <c r="E13" s="248" t="s">
        <v>780</v>
      </c>
      <c r="F13" s="248" t="s">
        <v>809</v>
      </c>
      <c r="G13" s="871"/>
    </row>
    <row r="14" spans="1:7" s="137" customFormat="1" ht="51">
      <c r="A14" s="356" t="s">
        <v>59</v>
      </c>
      <c r="B14" s="101" t="s">
        <v>793</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791</v>
      </c>
      <c r="C17" s="104"/>
      <c r="D17" s="104"/>
      <c r="E17" s="104"/>
      <c r="F17" s="104"/>
      <c r="G17" s="102"/>
    </row>
    <row r="18" spans="1:7" s="137" customFormat="1" ht="25.5">
      <c r="A18" s="356" t="s">
        <v>87</v>
      </c>
      <c r="B18" s="101" t="s">
        <v>794</v>
      </c>
      <c r="C18" s="102"/>
      <c r="D18" s="102"/>
      <c r="E18" s="102"/>
      <c r="F18" s="102"/>
      <c r="G18" s="102"/>
    </row>
    <row r="19" spans="1:7" s="137" customFormat="1" ht="25.5">
      <c r="A19" s="136">
        <v>1</v>
      </c>
      <c r="B19" s="103" t="s">
        <v>792</v>
      </c>
      <c r="C19" s="104"/>
      <c r="D19" s="104"/>
      <c r="E19" s="104"/>
      <c r="F19" s="104"/>
      <c r="G19" s="104"/>
    </row>
    <row r="20" spans="1:7" s="137" customFormat="1" ht="25.5">
      <c r="A20" s="136">
        <v>2</v>
      </c>
      <c r="B20" s="103" t="s">
        <v>705</v>
      </c>
      <c r="C20" s="104"/>
      <c r="D20" s="104"/>
      <c r="E20" s="104"/>
      <c r="F20" s="104"/>
      <c r="G20" s="104"/>
    </row>
    <row r="21" spans="1:7" s="137" customFormat="1" ht="51">
      <c r="A21" s="356" t="s">
        <v>61</v>
      </c>
      <c r="B21" s="101" t="s">
        <v>795</v>
      </c>
      <c r="C21" s="102"/>
      <c r="D21" s="102"/>
      <c r="E21" s="102"/>
      <c r="F21" s="102"/>
      <c r="G21" s="102"/>
    </row>
    <row r="22" spans="1:7" s="137" customFormat="1" ht="25.5">
      <c r="A22" s="356" t="s">
        <v>91</v>
      </c>
      <c r="B22" s="101" t="s">
        <v>796</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64" t="s">
        <v>788</v>
      </c>
      <c r="B25" s="864"/>
      <c r="C25" s="864"/>
      <c r="D25" s="864"/>
      <c r="E25" s="864"/>
      <c r="F25" s="864"/>
      <c r="G25" s="864"/>
    </row>
    <row r="27" spans="1:7" ht="12.75" customHeight="1">
      <c r="A27" s="269" t="s">
        <v>373</v>
      </c>
      <c r="B27" s="269"/>
      <c r="C27" s="270"/>
      <c r="D27" s="270"/>
      <c r="E27" s="270" t="s">
        <v>504</v>
      </c>
      <c r="F27" s="258"/>
      <c r="G27" s="258"/>
    </row>
    <row r="28" spans="1:7">
      <c r="A28" s="177" t="s">
        <v>375</v>
      </c>
      <c r="B28" s="177"/>
      <c r="C28" s="259"/>
      <c r="D28" s="259"/>
      <c r="E28" s="259" t="s">
        <v>376</v>
      </c>
      <c r="F28" s="259"/>
      <c r="G28" s="259"/>
    </row>
    <row r="29" spans="1:7">
      <c r="A29" s="260"/>
      <c r="B29" s="260"/>
      <c r="C29" s="270"/>
      <c r="D29" s="270"/>
      <c r="E29" s="270"/>
      <c r="F29" s="262"/>
      <c r="G29" s="262"/>
    </row>
    <row r="30" spans="1:7">
      <c r="A30" s="260"/>
      <c r="B30" s="260"/>
      <c r="C30" s="270"/>
      <c r="D30" s="270"/>
      <c r="E30" s="270"/>
      <c r="F30" s="262"/>
      <c r="G30" s="262"/>
    </row>
    <row r="31" spans="1:7">
      <c r="A31" s="260"/>
      <c r="B31" s="260"/>
      <c r="C31" s="270"/>
      <c r="D31" s="270"/>
      <c r="E31" s="270"/>
      <c r="F31" s="262"/>
      <c r="G31" s="262"/>
    </row>
    <row r="32" spans="1:7">
      <c r="A32" s="260"/>
      <c r="B32" s="260"/>
      <c r="C32" s="270"/>
      <c r="D32" s="270"/>
      <c r="E32" s="270"/>
      <c r="F32" s="262"/>
      <c r="G32" s="262"/>
    </row>
    <row r="33" spans="1:7">
      <c r="A33" s="260"/>
      <c r="B33" s="260"/>
      <c r="C33" s="270"/>
      <c r="D33" s="270"/>
      <c r="E33" s="270"/>
      <c r="F33" s="262"/>
      <c r="G33" s="262"/>
    </row>
    <row r="34" spans="1:7">
      <c r="A34" s="260"/>
      <c r="B34" s="260"/>
      <c r="C34" s="270"/>
      <c r="D34" s="270"/>
      <c r="E34" s="270"/>
      <c r="F34" s="262"/>
      <c r="G34" s="262"/>
    </row>
    <row r="35" spans="1:7">
      <c r="A35" s="260"/>
      <c r="B35" s="260"/>
      <c r="C35" s="270"/>
      <c r="D35" s="270"/>
      <c r="E35" s="270"/>
      <c r="F35" s="262"/>
      <c r="G35" s="262"/>
    </row>
    <row r="36" spans="1:7">
      <c r="A36" s="260"/>
      <c r="B36" s="260"/>
      <c r="C36" s="270"/>
      <c r="D36" s="270"/>
      <c r="E36" s="270"/>
      <c r="F36" s="262"/>
      <c r="G36" s="262"/>
    </row>
    <row r="37" spans="1:7">
      <c r="A37" s="260"/>
      <c r="B37" s="260"/>
      <c r="C37" s="270"/>
      <c r="D37" s="270"/>
      <c r="E37" s="270"/>
      <c r="F37" s="262"/>
      <c r="G37" s="262"/>
    </row>
    <row r="38" spans="1:7" ht="32.25" customHeight="1">
      <c r="A38" s="367"/>
      <c r="B38" s="367"/>
      <c r="C38" s="373"/>
      <c r="D38" s="373"/>
      <c r="E38" s="373"/>
      <c r="F38" s="368"/>
      <c r="G38" s="368"/>
    </row>
    <row r="39" spans="1:7">
      <c r="A39" s="271" t="s">
        <v>674</v>
      </c>
      <c r="B39" s="182"/>
      <c r="C39" s="271"/>
      <c r="D39" s="272"/>
      <c r="E39" s="271" t="s">
        <v>377</v>
      </c>
      <c r="F39" s="182"/>
      <c r="G39" s="182"/>
    </row>
    <row r="40" spans="1:7">
      <c r="A40" s="272" t="s">
        <v>989</v>
      </c>
      <c r="B40" s="183"/>
      <c r="C40" s="117"/>
      <c r="D40" s="117"/>
      <c r="E40" s="273"/>
      <c r="F40" s="273"/>
      <c r="G40" s="273"/>
    </row>
    <row r="41" spans="1:7">
      <c r="A41" s="244" t="s">
        <v>676</v>
      </c>
      <c r="B41" s="177"/>
      <c r="C41" s="244"/>
      <c r="D41" s="244"/>
      <c r="E41" s="273"/>
      <c r="F41" s="273"/>
      <c r="G41" s="273"/>
    </row>
  </sheetData>
  <mergeCells count="17">
    <mergeCell ref="A25:G25"/>
    <mergeCell ref="C7:G7"/>
    <mergeCell ref="A12:A13"/>
    <mergeCell ref="B12:B13"/>
    <mergeCell ref="C12:D12"/>
    <mergeCell ref="E12:F12"/>
    <mergeCell ref="G12:G13"/>
    <mergeCell ref="A7:B7"/>
    <mergeCell ref="A8:B8"/>
    <mergeCell ref="A9:B9"/>
    <mergeCell ref="A6:B6"/>
    <mergeCell ref="C6:G6"/>
    <mergeCell ref="A1:G1"/>
    <mergeCell ref="A2:G2"/>
    <mergeCell ref="A3:G3"/>
    <mergeCell ref="A4:G4"/>
    <mergeCell ref="B5:E5"/>
  </mergeCells>
  <printOptions horizontalCentered="1"/>
  <pageMargins left="0.27" right="0.23" top="0.49" bottom="0.52" header="0.3" footer="0.3"/>
  <pageSetup scale="60" fitToHeight="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276"/>
    <col min="2" max="2" width="27.42578125" style="276" customWidth="1"/>
    <col min="3" max="3" width="12.5703125" style="276" customWidth="1"/>
    <col min="4" max="4" width="12.42578125" style="276" customWidth="1"/>
    <col min="5" max="5" width="14.7109375" style="276" customWidth="1"/>
    <col min="6" max="6" width="14.140625" style="276" customWidth="1"/>
    <col min="7" max="7" width="18.5703125" style="276" customWidth="1"/>
    <col min="8" max="8" width="25.42578125" style="285" customWidth="1"/>
    <col min="9" max="9" width="14.85546875" style="317" bestFit="1" customWidth="1"/>
    <col min="10" max="13" width="21.140625" style="276" customWidth="1"/>
    <col min="14" max="14" width="13.42578125" style="276" bestFit="1" customWidth="1"/>
    <col min="15" max="15" width="8" style="276" bestFit="1" customWidth="1"/>
    <col min="16" max="20" width="9.140625" style="276"/>
    <col min="21" max="21" width="12" style="276" bestFit="1" customWidth="1"/>
    <col min="22" max="22" width="13.42578125" style="276" bestFit="1" customWidth="1"/>
    <col min="23" max="16384" width="9.140625" style="276"/>
  </cols>
  <sheetData>
    <row r="1" spans="1:13" ht="29.25" customHeight="1">
      <c r="A1" s="872" t="s">
        <v>804</v>
      </c>
      <c r="B1" s="872"/>
      <c r="C1" s="872"/>
      <c r="D1" s="872"/>
      <c r="E1" s="872"/>
      <c r="F1" s="872"/>
      <c r="G1" s="872"/>
      <c r="H1" s="872"/>
      <c r="I1" s="274"/>
      <c r="J1" s="275"/>
      <c r="K1" s="275"/>
      <c r="L1" s="275"/>
      <c r="M1" s="275"/>
    </row>
    <row r="2" spans="1:13" ht="43.15" customHeight="1">
      <c r="A2" s="873" t="s">
        <v>924</v>
      </c>
      <c r="B2" s="873"/>
      <c r="C2" s="873"/>
      <c r="D2" s="873"/>
      <c r="E2" s="873"/>
      <c r="F2" s="873"/>
      <c r="G2" s="873"/>
      <c r="H2" s="873"/>
      <c r="I2" s="277"/>
      <c r="J2" s="278"/>
      <c r="K2" s="278"/>
      <c r="L2" s="278"/>
      <c r="M2" s="278"/>
    </row>
    <row r="3" spans="1:13" ht="37.15" customHeight="1">
      <c r="A3" s="784" t="s">
        <v>787</v>
      </c>
      <c r="B3" s="784"/>
      <c r="C3" s="784"/>
      <c r="D3" s="784"/>
      <c r="E3" s="784"/>
      <c r="F3" s="784"/>
      <c r="G3" s="784"/>
      <c r="H3" s="784"/>
      <c r="I3" s="279"/>
      <c r="J3" s="361"/>
      <c r="K3" s="361"/>
      <c r="L3" s="361"/>
      <c r="M3" s="361"/>
    </row>
    <row r="4" spans="1:13" ht="14.25" customHeight="1">
      <c r="A4" s="785" t="str">
        <f>Khac_06137!A4</f>
        <v>Tại ngày 31 tháng 01 năm 2025 - As at 01 January 2025</v>
      </c>
      <c r="B4" s="786"/>
      <c r="C4" s="786"/>
      <c r="D4" s="786"/>
      <c r="E4" s="786"/>
      <c r="F4" s="786"/>
      <c r="G4" s="786"/>
      <c r="H4" s="786"/>
      <c r="I4" s="56"/>
      <c r="J4" s="362"/>
      <c r="K4" s="362"/>
      <c r="L4" s="362"/>
      <c r="M4" s="362"/>
    </row>
    <row r="5" spans="1:13" ht="13.5" customHeight="1">
      <c r="A5" s="362"/>
      <c r="B5" s="362"/>
      <c r="C5" s="362"/>
      <c r="D5" s="362"/>
      <c r="E5" s="362"/>
      <c r="F5" s="362"/>
      <c r="G5" s="362"/>
      <c r="H5" s="280"/>
      <c r="I5" s="56"/>
      <c r="J5" s="362"/>
      <c r="K5" s="362"/>
      <c r="L5" s="362"/>
      <c r="M5" s="362"/>
    </row>
    <row r="6" spans="1:13" ht="31.5" customHeight="1">
      <c r="A6" s="781" t="s">
        <v>540</v>
      </c>
      <c r="B6" s="781"/>
      <c r="C6" s="787" t="s">
        <v>541</v>
      </c>
      <c r="D6" s="787"/>
      <c r="E6" s="787"/>
      <c r="F6" s="787"/>
      <c r="G6" s="787"/>
      <c r="H6" s="787"/>
      <c r="I6" s="281"/>
      <c r="J6" s="359"/>
      <c r="K6" s="359"/>
      <c r="L6" s="359"/>
      <c r="M6" s="359"/>
    </row>
    <row r="7" spans="1:13" ht="31.5" customHeight="1">
      <c r="A7" s="781" t="s">
        <v>542</v>
      </c>
      <c r="B7" s="781"/>
      <c r="C7" s="788" t="s">
        <v>672</v>
      </c>
      <c r="D7" s="788"/>
      <c r="E7" s="788"/>
      <c r="F7" s="788"/>
      <c r="G7" s="788"/>
      <c r="H7" s="788"/>
      <c r="I7" s="282"/>
      <c r="J7" s="360"/>
      <c r="K7" s="360"/>
      <c r="L7" s="360"/>
      <c r="M7" s="360"/>
    </row>
    <row r="8" spans="1:13" ht="31.5" customHeight="1">
      <c r="A8" s="781" t="s">
        <v>543</v>
      </c>
      <c r="B8" s="781"/>
      <c r="C8" s="787" t="s">
        <v>673</v>
      </c>
      <c r="D8" s="787"/>
      <c r="E8" s="787"/>
      <c r="F8" s="787"/>
      <c r="G8" s="787"/>
      <c r="H8" s="787"/>
      <c r="I8" s="281"/>
      <c r="J8" s="359"/>
      <c r="K8" s="359"/>
      <c r="L8" s="359"/>
      <c r="M8" s="359"/>
    </row>
    <row r="9" spans="1:13" ht="31.5" customHeight="1">
      <c r="A9" s="781" t="s">
        <v>544</v>
      </c>
      <c r="B9" s="781"/>
      <c r="C9" s="789" t="e">
        <f>'BCKetQuaHoatDong DT nuoc ngoai'!C9</f>
        <v>#REF!</v>
      </c>
      <c r="D9" s="789"/>
      <c r="E9" s="789"/>
      <c r="F9" s="789"/>
      <c r="G9" s="789"/>
      <c r="H9" s="789"/>
      <c r="I9" s="283"/>
      <c r="J9" s="283"/>
      <c r="K9" s="283"/>
      <c r="L9" s="283"/>
      <c r="M9" s="283"/>
    </row>
    <row r="10" spans="1:13" ht="9" customHeight="1">
      <c r="A10" s="284"/>
      <c r="B10" s="284"/>
      <c r="C10" s="284"/>
      <c r="D10" s="284"/>
      <c r="E10" s="284"/>
      <c r="F10" s="284"/>
      <c r="G10" s="284"/>
      <c r="I10" s="286"/>
      <c r="J10" s="287"/>
      <c r="K10" s="287"/>
      <c r="L10" s="287"/>
      <c r="M10" s="287"/>
    </row>
    <row r="11" spans="1:13" ht="17.45" customHeight="1">
      <c r="A11" s="433" t="s">
        <v>1001</v>
      </c>
      <c r="B11" s="288"/>
      <c r="C11" s="288"/>
      <c r="D11" s="288"/>
      <c r="E11" s="288"/>
      <c r="F11" s="288"/>
      <c r="G11" s="288"/>
      <c r="H11" s="289"/>
      <c r="I11" s="290"/>
      <c r="J11" s="291"/>
      <c r="K11" s="291"/>
      <c r="L11" s="291"/>
      <c r="M11" s="291"/>
    </row>
    <row r="12" spans="1:13" ht="59.25" customHeight="1">
      <c r="A12" s="874" t="s">
        <v>43</v>
      </c>
      <c r="B12" s="874" t="s">
        <v>197</v>
      </c>
      <c r="C12" s="874" t="s">
        <v>199</v>
      </c>
      <c r="D12" s="874" t="s">
        <v>200</v>
      </c>
      <c r="E12" s="874"/>
      <c r="F12" s="874" t="s">
        <v>201</v>
      </c>
      <c r="G12" s="874"/>
      <c r="H12" s="874" t="s">
        <v>202</v>
      </c>
      <c r="I12" s="292"/>
      <c r="J12" s="293"/>
      <c r="K12" s="293"/>
      <c r="L12" s="293"/>
      <c r="M12" s="293"/>
    </row>
    <row r="13" spans="1:13" ht="30" customHeight="1">
      <c r="A13" s="874"/>
      <c r="B13" s="874"/>
      <c r="C13" s="874"/>
      <c r="D13" s="247" t="s">
        <v>780</v>
      </c>
      <c r="E13" s="247" t="s">
        <v>809</v>
      </c>
      <c r="F13" s="247" t="s">
        <v>780</v>
      </c>
      <c r="G13" s="247" t="s">
        <v>809</v>
      </c>
      <c r="H13" s="874"/>
      <c r="I13" s="292"/>
      <c r="J13" s="293"/>
      <c r="K13" s="293"/>
      <c r="L13" s="293"/>
      <c r="M13" s="293"/>
    </row>
    <row r="14" spans="1:13" ht="39" customHeight="1">
      <c r="A14" s="247" t="s">
        <v>59</v>
      </c>
      <c r="B14" s="251" t="s">
        <v>799</v>
      </c>
      <c r="C14" s="247"/>
      <c r="D14" s="247"/>
      <c r="E14" s="247"/>
      <c r="F14" s="247"/>
      <c r="G14" s="247"/>
      <c r="H14" s="247"/>
      <c r="I14" s="292"/>
      <c r="J14" s="293"/>
      <c r="K14" s="293"/>
      <c r="L14" s="293"/>
      <c r="M14" s="293"/>
    </row>
    <row r="15" spans="1:13" ht="19.5" customHeight="1">
      <c r="A15" s="247">
        <v>1</v>
      </c>
      <c r="B15" s="247"/>
      <c r="C15" s="247"/>
      <c r="D15" s="247"/>
      <c r="E15" s="247"/>
      <c r="F15" s="247"/>
      <c r="G15" s="247"/>
      <c r="H15" s="247"/>
      <c r="I15" s="292"/>
      <c r="J15" s="293"/>
      <c r="K15" s="293"/>
      <c r="L15" s="293"/>
      <c r="M15" s="293"/>
    </row>
    <row r="16" spans="1:13" ht="33" customHeight="1">
      <c r="A16" s="247"/>
      <c r="B16" s="251" t="s">
        <v>203</v>
      </c>
      <c r="C16" s="247"/>
      <c r="D16" s="247"/>
      <c r="E16" s="247"/>
      <c r="F16" s="247"/>
      <c r="G16" s="247"/>
      <c r="H16" s="247"/>
      <c r="I16" s="292"/>
      <c r="J16" s="293"/>
      <c r="K16" s="293"/>
      <c r="L16" s="293"/>
      <c r="M16" s="293"/>
    </row>
    <row r="17" spans="1:14" ht="28.5" customHeight="1">
      <c r="A17" s="247" t="s">
        <v>87</v>
      </c>
      <c r="B17" s="251" t="s">
        <v>798</v>
      </c>
      <c r="C17" s="247"/>
      <c r="D17" s="247"/>
      <c r="E17" s="247"/>
      <c r="F17" s="247"/>
      <c r="G17" s="247"/>
      <c r="H17" s="247"/>
      <c r="I17" s="292"/>
      <c r="J17" s="293"/>
      <c r="K17" s="293"/>
      <c r="L17" s="293"/>
      <c r="M17" s="293"/>
    </row>
    <row r="18" spans="1:14" ht="19.5" customHeight="1">
      <c r="A18" s="247">
        <v>1</v>
      </c>
      <c r="B18" s="251"/>
      <c r="C18" s="247"/>
      <c r="D18" s="247"/>
      <c r="E18" s="247"/>
      <c r="F18" s="247"/>
      <c r="G18" s="247"/>
      <c r="H18" s="247"/>
      <c r="I18" s="292"/>
      <c r="J18" s="293"/>
      <c r="K18" s="293"/>
      <c r="L18" s="293"/>
      <c r="M18" s="293"/>
    </row>
    <row r="19" spans="1:14" ht="34.5" customHeight="1">
      <c r="A19" s="247"/>
      <c r="B19" s="251" t="s">
        <v>203</v>
      </c>
      <c r="C19" s="247"/>
      <c r="D19" s="247"/>
      <c r="E19" s="247"/>
      <c r="F19" s="247"/>
      <c r="G19" s="247"/>
      <c r="H19" s="247"/>
      <c r="I19" s="292"/>
      <c r="J19" s="293"/>
      <c r="K19" s="293"/>
      <c r="L19" s="293"/>
      <c r="M19" s="293"/>
    </row>
    <row r="20" spans="1:14" ht="30" customHeight="1">
      <c r="A20" s="374" t="s">
        <v>61</v>
      </c>
      <c r="B20" s="107" t="s">
        <v>196</v>
      </c>
      <c r="C20" s="346"/>
      <c r="D20" s="107"/>
      <c r="E20" s="107"/>
      <c r="F20" s="427"/>
      <c r="G20" s="427"/>
      <c r="H20" s="428"/>
      <c r="I20" s="61"/>
      <c r="J20" s="61"/>
      <c r="K20" s="57"/>
      <c r="L20" s="57"/>
      <c r="M20" s="57"/>
      <c r="N20" s="294"/>
    </row>
    <row r="21" spans="1:14" ht="30" customHeight="1">
      <c r="A21" s="374">
        <v>1</v>
      </c>
      <c r="B21" s="107"/>
      <c r="C21" s="346"/>
      <c r="D21" s="107"/>
      <c r="E21" s="107"/>
      <c r="F21" s="427"/>
      <c r="G21" s="427"/>
      <c r="H21" s="428"/>
      <c r="I21" s="61"/>
      <c r="J21" s="61"/>
      <c r="K21" s="57"/>
      <c r="L21" s="57"/>
      <c r="M21" s="57"/>
      <c r="N21" s="294"/>
    </row>
    <row r="22" spans="1:14" s="135" customFormat="1" ht="25.5">
      <c r="A22" s="295"/>
      <c r="B22" s="107" t="s">
        <v>203</v>
      </c>
      <c r="C22" s="346"/>
      <c r="D22" s="348"/>
      <c r="E22" s="348"/>
      <c r="F22" s="350"/>
      <c r="G22" s="350"/>
      <c r="H22" s="428"/>
    </row>
    <row r="23" spans="1:14" s="298" customFormat="1" ht="25.5">
      <c r="A23" s="374" t="s">
        <v>60</v>
      </c>
      <c r="B23" s="107" t="s">
        <v>800</v>
      </c>
      <c r="C23" s="346"/>
      <c r="D23" s="348"/>
      <c r="E23" s="348"/>
      <c r="F23" s="346"/>
      <c r="G23" s="346"/>
      <c r="H23" s="434"/>
    </row>
    <row r="24" spans="1:14" s="298" customFormat="1" ht="15">
      <c r="A24" s="374">
        <v>1</v>
      </c>
      <c r="B24" s="107"/>
      <c r="C24" s="346"/>
      <c r="D24" s="348"/>
      <c r="E24" s="348"/>
      <c r="F24" s="346"/>
      <c r="G24" s="346"/>
      <c r="H24" s="434"/>
    </row>
    <row r="25" spans="1:14" s="298" customFormat="1" ht="25.5">
      <c r="A25" s="295"/>
      <c r="B25" s="107" t="s">
        <v>203</v>
      </c>
      <c r="C25" s="297"/>
      <c r="D25" s="297"/>
      <c r="E25" s="297"/>
      <c r="F25" s="297"/>
      <c r="G25" s="297"/>
      <c r="H25" s="434"/>
    </row>
    <row r="26" spans="1:14" s="298" customFormat="1" ht="25.5">
      <c r="A26" s="374" t="s">
        <v>92</v>
      </c>
      <c r="B26" s="107" t="s">
        <v>801</v>
      </c>
      <c r="C26" s="348"/>
      <c r="D26" s="348"/>
      <c r="E26" s="348"/>
      <c r="F26" s="348"/>
      <c r="G26" s="348"/>
      <c r="H26" s="434"/>
    </row>
    <row r="27" spans="1:14" s="298" customFormat="1" ht="15">
      <c r="A27" s="374">
        <v>1</v>
      </c>
      <c r="B27" s="295"/>
      <c r="C27" s="349"/>
      <c r="D27" s="349"/>
      <c r="E27" s="349"/>
      <c r="F27" s="435"/>
      <c r="G27" s="435"/>
      <c r="H27" s="436"/>
    </row>
    <row r="28" spans="1:14" s="296" customFormat="1" ht="25.5">
      <c r="A28" s="295"/>
      <c r="B28" s="107" t="s">
        <v>203</v>
      </c>
      <c r="C28" s="350"/>
      <c r="D28" s="348"/>
      <c r="E28" s="348"/>
      <c r="F28" s="350"/>
      <c r="G28" s="350"/>
      <c r="H28" s="432"/>
    </row>
    <row r="29" spans="1:14" s="299" customFormat="1" ht="25.5">
      <c r="A29" s="374" t="s">
        <v>93</v>
      </c>
      <c r="B29" s="107" t="s">
        <v>242</v>
      </c>
      <c r="C29" s="346"/>
      <c r="D29" s="348"/>
      <c r="E29" s="348"/>
      <c r="F29" s="346"/>
      <c r="G29" s="346"/>
      <c r="H29" s="434"/>
    </row>
    <row r="30" spans="1:14" s="299" customFormat="1" ht="15">
      <c r="A30" s="374">
        <v>1</v>
      </c>
      <c r="B30" s="295"/>
      <c r="C30" s="351"/>
      <c r="D30" s="351"/>
      <c r="E30" s="351"/>
      <c r="F30" s="430"/>
      <c r="G30" s="430"/>
      <c r="H30" s="429"/>
    </row>
    <row r="31" spans="1:14" s="296" customFormat="1" ht="25.5">
      <c r="A31" s="107"/>
      <c r="B31" s="107" t="s">
        <v>203</v>
      </c>
      <c r="C31" s="348"/>
      <c r="D31" s="348"/>
      <c r="E31" s="348"/>
      <c r="F31" s="350"/>
      <c r="G31" s="350"/>
      <c r="H31" s="432"/>
    </row>
    <row r="32" spans="1:14" s="135" customFormat="1" ht="25.5">
      <c r="A32" s="374" t="s">
        <v>62</v>
      </c>
      <c r="B32" s="107" t="s">
        <v>239</v>
      </c>
      <c r="C32" s="350"/>
      <c r="D32" s="348"/>
      <c r="E32" s="348"/>
      <c r="F32" s="297"/>
      <c r="G32" s="297"/>
      <c r="H32" s="432"/>
      <c r="I32" s="342"/>
    </row>
    <row r="33" spans="1:13">
      <c r="A33" s="300"/>
      <c r="B33" s="300"/>
      <c r="C33" s="352"/>
      <c r="D33" s="353"/>
      <c r="E33" s="353"/>
      <c r="F33" s="352"/>
      <c r="G33" s="352"/>
      <c r="H33" s="431"/>
      <c r="I33" s="301"/>
      <c r="J33" s="302"/>
      <c r="K33" s="302"/>
      <c r="L33" s="302"/>
      <c r="M33" s="302"/>
    </row>
    <row r="34" spans="1:13">
      <c r="A34" s="864" t="s">
        <v>788</v>
      </c>
      <c r="B34" s="864"/>
      <c r="C34" s="864"/>
      <c r="D34" s="864"/>
      <c r="E34" s="864"/>
      <c r="F34" s="864"/>
      <c r="G34" s="864"/>
    </row>
    <row r="36" spans="1:13" ht="12.75" customHeight="1">
      <c r="A36" s="175" t="s">
        <v>373</v>
      </c>
      <c r="B36" s="175"/>
      <c r="C36" s="284"/>
      <c r="F36" s="303" t="s">
        <v>504</v>
      </c>
      <c r="G36" s="303"/>
      <c r="H36" s="304"/>
      <c r="I36" s="304"/>
      <c r="J36" s="304"/>
      <c r="K36" s="304"/>
      <c r="L36" s="304"/>
      <c r="M36" s="304"/>
    </row>
    <row r="37" spans="1:13">
      <c r="A37" s="177" t="s">
        <v>375</v>
      </c>
      <c r="B37" s="305"/>
      <c r="C37" s="284"/>
      <c r="F37" s="276" t="s">
        <v>376</v>
      </c>
      <c r="H37" s="304"/>
      <c r="I37" s="304"/>
      <c r="J37" s="304"/>
      <c r="K37" s="304"/>
      <c r="L37" s="304"/>
      <c r="M37" s="304"/>
    </row>
    <row r="38" spans="1:13">
      <c r="A38" s="180"/>
      <c r="B38" s="180"/>
      <c r="C38" s="284"/>
      <c r="D38" s="181"/>
      <c r="E38" s="181"/>
      <c r="F38" s="181"/>
      <c r="G38" s="181"/>
      <c r="I38" s="286"/>
      <c r="J38" s="287"/>
      <c r="K38" s="287"/>
      <c r="L38" s="287"/>
      <c r="M38" s="287"/>
    </row>
    <row r="39" spans="1:13">
      <c r="A39" s="180"/>
      <c r="B39" s="180"/>
      <c r="C39" s="284"/>
      <c r="D39" s="181"/>
      <c r="E39" s="181"/>
      <c r="F39" s="181"/>
      <c r="G39" s="181"/>
      <c r="I39" s="286"/>
      <c r="J39" s="287"/>
      <c r="K39" s="287"/>
      <c r="L39" s="287"/>
      <c r="M39" s="287"/>
    </row>
    <row r="40" spans="1:13">
      <c r="A40" s="180"/>
      <c r="B40" s="180"/>
      <c r="C40" s="284"/>
      <c r="D40" s="181"/>
      <c r="E40" s="181"/>
      <c r="F40" s="181"/>
      <c r="G40" s="181"/>
      <c r="I40" s="286"/>
      <c r="J40" s="287"/>
      <c r="K40" s="287"/>
      <c r="L40" s="287"/>
      <c r="M40" s="287"/>
    </row>
    <row r="41" spans="1:13">
      <c r="A41" s="180"/>
      <c r="B41" s="180"/>
      <c r="C41" s="284"/>
      <c r="D41" s="181"/>
      <c r="E41" s="181"/>
      <c r="F41" s="181"/>
      <c r="G41" s="181"/>
      <c r="I41" s="286"/>
      <c r="J41" s="287"/>
      <c r="K41" s="287"/>
      <c r="L41" s="287"/>
      <c r="M41" s="287"/>
    </row>
    <row r="42" spans="1:13">
      <c r="A42" s="180"/>
      <c r="B42" s="180"/>
      <c r="C42" s="284"/>
      <c r="D42" s="181"/>
      <c r="E42" s="181"/>
      <c r="F42" s="181"/>
      <c r="G42" s="181"/>
      <c r="I42" s="286"/>
      <c r="J42" s="287"/>
      <c r="K42" s="287"/>
      <c r="L42" s="287"/>
      <c r="M42" s="287"/>
    </row>
    <row r="43" spans="1:13">
      <c r="A43" s="180"/>
      <c r="B43" s="180"/>
      <c r="C43" s="284"/>
      <c r="D43" s="181"/>
      <c r="E43" s="181"/>
      <c r="F43" s="181"/>
      <c r="G43" s="181"/>
      <c r="I43" s="286"/>
      <c r="J43" s="287"/>
      <c r="K43" s="287"/>
      <c r="L43" s="287"/>
      <c r="M43" s="287"/>
    </row>
    <row r="44" spans="1:13">
      <c r="A44" s="180"/>
      <c r="B44" s="180"/>
      <c r="C44" s="284"/>
      <c r="D44" s="181"/>
      <c r="E44" s="181"/>
      <c r="F44" s="181"/>
      <c r="G44" s="181"/>
      <c r="I44" s="286"/>
      <c r="J44" s="287"/>
      <c r="K44" s="287"/>
      <c r="L44" s="287"/>
      <c r="M44" s="287"/>
    </row>
    <row r="45" spans="1:13">
      <c r="A45" s="180"/>
      <c r="B45" s="180"/>
      <c r="C45" s="284"/>
      <c r="D45" s="181"/>
      <c r="E45" s="181"/>
      <c r="F45" s="181"/>
      <c r="G45" s="181"/>
      <c r="I45" s="286"/>
      <c r="J45" s="287"/>
      <c r="K45" s="287"/>
      <c r="L45" s="287"/>
      <c r="M45" s="287"/>
    </row>
    <row r="46" spans="1:13">
      <c r="A46" s="180"/>
      <c r="B46" s="180"/>
      <c r="C46" s="284"/>
      <c r="D46" s="181"/>
      <c r="E46" s="181"/>
      <c r="F46" s="181"/>
      <c r="G46" s="181"/>
      <c r="I46" s="286"/>
      <c r="J46" s="287"/>
      <c r="K46" s="287"/>
      <c r="L46" s="287"/>
      <c r="M46" s="287"/>
    </row>
    <row r="47" spans="1:13">
      <c r="A47" s="180"/>
      <c r="B47" s="180"/>
      <c r="C47" s="284"/>
      <c r="D47" s="181"/>
      <c r="E47" s="181"/>
      <c r="F47" s="181"/>
      <c r="G47" s="181"/>
      <c r="I47" s="286"/>
      <c r="J47" s="287"/>
      <c r="K47" s="287"/>
      <c r="L47" s="287"/>
      <c r="M47" s="287"/>
    </row>
    <row r="48" spans="1:13">
      <c r="A48" s="307"/>
      <c r="B48" s="307"/>
      <c r="C48" s="309"/>
      <c r="D48" s="181"/>
      <c r="E48" s="181"/>
      <c r="F48" s="181"/>
      <c r="G48" s="181"/>
      <c r="H48" s="375"/>
      <c r="I48" s="286"/>
      <c r="J48" s="287"/>
      <c r="K48" s="287"/>
      <c r="L48" s="287"/>
      <c r="M48" s="287"/>
    </row>
    <row r="49" spans="1:13">
      <c r="A49" s="173" t="s">
        <v>674</v>
      </c>
      <c r="B49" s="173"/>
      <c r="C49" s="284"/>
      <c r="D49" s="311"/>
      <c r="E49" s="311"/>
      <c r="F49" s="182" t="s">
        <v>377</v>
      </c>
      <c r="G49" s="182"/>
      <c r="H49" s="376"/>
      <c r="I49" s="312"/>
      <c r="J49" s="311"/>
      <c r="K49" s="311"/>
      <c r="L49" s="311"/>
      <c r="M49" s="311"/>
    </row>
    <row r="50" spans="1:13">
      <c r="A50" s="183" t="s">
        <v>989</v>
      </c>
      <c r="B50" s="183"/>
      <c r="C50" s="284"/>
      <c r="D50" s="313"/>
      <c r="E50" s="313"/>
      <c r="F50" s="273"/>
      <c r="G50" s="273"/>
      <c r="H50" s="313"/>
      <c r="I50" s="314"/>
      <c r="J50" s="313"/>
      <c r="K50" s="313"/>
      <c r="L50" s="313"/>
      <c r="M50" s="313"/>
    </row>
    <row r="51" spans="1:13">
      <c r="A51" s="177" t="s">
        <v>669</v>
      </c>
      <c r="B51" s="177"/>
      <c r="C51" s="284"/>
      <c r="D51" s="315"/>
      <c r="E51" s="315"/>
      <c r="F51" s="316"/>
      <c r="G51" s="316"/>
      <c r="H51" s="313"/>
      <c r="I51" s="314"/>
      <c r="J51" s="313"/>
      <c r="K51" s="313"/>
      <c r="L51" s="313"/>
      <c r="M51" s="313"/>
    </row>
  </sheetData>
  <mergeCells count="19">
    <mergeCell ref="C9:H9"/>
    <mergeCell ref="A12:A13"/>
    <mergeCell ref="B12:B13"/>
    <mergeCell ref="C12:C13"/>
    <mergeCell ref="D12:E12"/>
    <mergeCell ref="F12:G12"/>
    <mergeCell ref="A34:G34"/>
    <mergeCell ref="A1:H1"/>
    <mergeCell ref="A2:H2"/>
    <mergeCell ref="A3:H3"/>
    <mergeCell ref="A4:H4"/>
    <mergeCell ref="A6:B6"/>
    <mergeCell ref="C6:H6"/>
    <mergeCell ref="H12:H13"/>
    <mergeCell ref="A7:B7"/>
    <mergeCell ref="A8:B8"/>
    <mergeCell ref="A9:B9"/>
    <mergeCell ref="C7:H7"/>
    <mergeCell ref="C8:H8"/>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6"/>
  <sheetViews>
    <sheetView showGridLines="0" view="pageBreakPreview" zoomScale="86" zoomScaleSheetLayoutView="86" workbookViewId="0">
      <selection activeCell="C9" sqref="C9:F9"/>
    </sheetView>
  </sheetViews>
  <sheetFormatPr defaultRowHeight="12.75"/>
  <cols>
    <col min="1" max="1" width="7.5703125" style="241" customWidth="1"/>
    <col min="2" max="2" width="55.140625" style="184" customWidth="1"/>
    <col min="3" max="3" width="17.85546875" style="172" customWidth="1"/>
    <col min="4" max="4" width="10.85546875" style="172" customWidth="1"/>
    <col min="5" max="5" width="33" style="172" customWidth="1"/>
    <col min="6" max="6" width="34.7109375" style="172" customWidth="1"/>
    <col min="7" max="16384" width="9.140625" style="172"/>
  </cols>
  <sheetData>
    <row r="1" spans="1:6" s="169" customFormat="1" ht="63.75" customHeight="1">
      <c r="A1" s="715" t="s">
        <v>658</v>
      </c>
      <c r="B1" s="715"/>
      <c r="C1" s="715"/>
      <c r="D1" s="715"/>
      <c r="E1" s="715"/>
      <c r="F1" s="715"/>
    </row>
    <row r="2" spans="1:6" s="169" customFormat="1" ht="30" customHeight="1">
      <c r="A2" s="716" t="s">
        <v>635</v>
      </c>
      <c r="B2" s="716"/>
      <c r="C2" s="716"/>
      <c r="D2" s="716"/>
      <c r="E2" s="716"/>
      <c r="F2" s="716"/>
    </row>
    <row r="3" spans="1:6" s="53" customFormat="1" ht="36.75" customHeight="1">
      <c r="A3" s="717" t="s">
        <v>378</v>
      </c>
      <c r="B3" s="717"/>
      <c r="C3" s="717"/>
      <c r="D3" s="717"/>
      <c r="E3" s="717"/>
      <c r="F3" s="717"/>
    </row>
    <row r="4" spans="1:6" s="53" customFormat="1" ht="15" customHeight="1">
      <c r="A4" s="718" t="s">
        <v>1032</v>
      </c>
      <c r="B4" s="718"/>
      <c r="C4" s="718"/>
      <c r="D4" s="718"/>
      <c r="E4" s="718"/>
      <c r="F4" s="718"/>
    </row>
    <row r="5" spans="1:6" s="53" customFormat="1">
      <c r="A5" s="196"/>
      <c r="B5" s="145"/>
      <c r="C5" s="169"/>
      <c r="D5" s="169"/>
      <c r="E5" s="145"/>
      <c r="F5" s="145"/>
    </row>
    <row r="6" spans="1:6" s="199" customFormat="1" ht="32.25" customHeight="1">
      <c r="A6" s="197" t="s">
        <v>280</v>
      </c>
      <c r="B6" s="198" t="s">
        <v>540</v>
      </c>
      <c r="C6" s="712" t="s">
        <v>1036</v>
      </c>
      <c r="D6" s="712"/>
      <c r="E6" s="712"/>
      <c r="F6" s="712"/>
    </row>
    <row r="7" spans="1:6" s="199" customFormat="1" ht="32.25" customHeight="1">
      <c r="A7" s="197" t="s">
        <v>281</v>
      </c>
      <c r="B7" s="198" t="s">
        <v>542</v>
      </c>
      <c r="C7" s="712" t="s">
        <v>677</v>
      </c>
      <c r="D7" s="712"/>
      <c r="E7" s="712"/>
      <c r="F7" s="712"/>
    </row>
    <row r="8" spans="1:6" s="199" customFormat="1" ht="32.25" customHeight="1">
      <c r="A8" s="197" t="s">
        <v>282</v>
      </c>
      <c r="B8" s="198" t="s">
        <v>543</v>
      </c>
      <c r="C8" s="712" t="s">
        <v>1037</v>
      </c>
      <c r="D8" s="712"/>
      <c r="E8" s="712"/>
      <c r="F8" s="712"/>
    </row>
    <row r="9" spans="1:6" s="199" customFormat="1" ht="32.25" customHeight="1">
      <c r="A9" s="197" t="s">
        <v>419</v>
      </c>
      <c r="B9" s="198" t="s">
        <v>544</v>
      </c>
      <c r="C9" s="704" t="s">
        <v>1049</v>
      </c>
      <c r="D9" s="704"/>
      <c r="E9" s="704"/>
      <c r="F9" s="704"/>
    </row>
    <row r="10" spans="1:6" s="53" customFormat="1">
      <c r="A10" s="200"/>
      <c r="F10" s="147" t="s">
        <v>503</v>
      </c>
    </row>
    <row r="11" spans="1:6" s="53" customFormat="1" ht="39.75" customHeight="1">
      <c r="A11" s="532" t="s">
        <v>379</v>
      </c>
      <c r="B11" s="533" t="s">
        <v>284</v>
      </c>
      <c r="C11" s="532" t="s">
        <v>380</v>
      </c>
      <c r="D11" s="532" t="s">
        <v>381</v>
      </c>
      <c r="E11" s="201" t="s">
        <v>499</v>
      </c>
      <c r="F11" s="201" t="s">
        <v>659</v>
      </c>
    </row>
    <row r="12" spans="1:6" s="53" customFormat="1" ht="36.75" customHeight="1">
      <c r="A12" s="532" t="s">
        <v>288</v>
      </c>
      <c r="B12" s="202" t="s">
        <v>382</v>
      </c>
      <c r="C12" s="157"/>
      <c r="D12" s="157"/>
      <c r="E12" s="477"/>
      <c r="F12" s="477"/>
    </row>
    <row r="13" spans="1:6" s="53" customFormat="1" ht="36.75" customHeight="1">
      <c r="A13" s="532" t="s">
        <v>280</v>
      </c>
      <c r="B13" s="202" t="s">
        <v>190</v>
      </c>
      <c r="C13" s="157">
        <v>110</v>
      </c>
      <c r="D13" s="157"/>
      <c r="E13" s="504">
        <v>4117426003</v>
      </c>
      <c r="F13" s="504"/>
    </row>
    <row r="14" spans="1:6" s="53" customFormat="1" ht="36.75" customHeight="1">
      <c r="A14" s="203" t="s">
        <v>291</v>
      </c>
      <c r="B14" s="204" t="s">
        <v>678</v>
      </c>
      <c r="C14" s="162" t="s">
        <v>383</v>
      </c>
      <c r="D14" s="205"/>
      <c r="E14" s="505">
        <v>3178564141</v>
      </c>
      <c r="F14" s="505"/>
    </row>
    <row r="15" spans="1:6" s="53" customFormat="1" ht="36.75" customHeight="1">
      <c r="A15" s="203" t="s">
        <v>294</v>
      </c>
      <c r="B15" s="204" t="s">
        <v>1002</v>
      </c>
      <c r="C15" s="162">
        <v>112</v>
      </c>
      <c r="D15" s="205"/>
      <c r="E15" s="506">
        <v>938861862</v>
      </c>
      <c r="F15" s="507"/>
    </row>
    <row r="16" spans="1:6" s="53" customFormat="1" ht="36.75" customHeight="1">
      <c r="A16" s="532" t="s">
        <v>281</v>
      </c>
      <c r="B16" s="202" t="s">
        <v>384</v>
      </c>
      <c r="C16" s="157">
        <v>120</v>
      </c>
      <c r="D16" s="157"/>
      <c r="E16" s="504">
        <v>57822550000</v>
      </c>
      <c r="F16" s="504"/>
    </row>
    <row r="17" spans="1:6" s="160" customFormat="1" ht="36.75" customHeight="1">
      <c r="A17" s="206" t="s">
        <v>316</v>
      </c>
      <c r="B17" s="207" t="s">
        <v>679</v>
      </c>
      <c r="C17" s="154" t="s">
        <v>385</v>
      </c>
      <c r="D17" s="205"/>
      <c r="E17" s="505">
        <v>57822550000</v>
      </c>
      <c r="F17" s="505"/>
    </row>
    <row r="18" spans="1:6" s="160" customFormat="1" ht="36.75" customHeight="1">
      <c r="A18" s="206"/>
      <c r="B18" s="208" t="s">
        <v>386</v>
      </c>
      <c r="C18" s="155">
        <v>121.1</v>
      </c>
      <c r="D18" s="205"/>
      <c r="E18" s="505">
        <v>57822550000</v>
      </c>
      <c r="F18" s="110"/>
    </row>
    <row r="19" spans="1:6" s="160" customFormat="1" ht="36.75" customHeight="1">
      <c r="A19" s="206"/>
      <c r="B19" s="208" t="s">
        <v>205</v>
      </c>
      <c r="C19" s="155">
        <v>121.2</v>
      </c>
      <c r="D19" s="205"/>
      <c r="E19" s="505"/>
      <c r="F19" s="505"/>
    </row>
    <row r="20" spans="1:6" s="160" customFormat="1" ht="36.75" customHeight="1">
      <c r="A20" s="206"/>
      <c r="B20" s="208" t="s">
        <v>387</v>
      </c>
      <c r="C20" s="155">
        <v>121.3</v>
      </c>
      <c r="D20" s="205"/>
      <c r="E20" s="505"/>
      <c r="F20" s="505"/>
    </row>
    <row r="21" spans="1:6" s="160" customFormat="1" ht="36.75" customHeight="1">
      <c r="A21" s="206"/>
      <c r="B21" s="208" t="s">
        <v>388</v>
      </c>
      <c r="C21" s="155">
        <v>121.4</v>
      </c>
      <c r="D21" s="205"/>
      <c r="E21" s="505"/>
      <c r="F21" s="505"/>
    </row>
    <row r="22" spans="1:6" s="160" customFormat="1" ht="36.75" customHeight="1">
      <c r="A22" s="206"/>
      <c r="B22" s="208" t="s">
        <v>389</v>
      </c>
      <c r="C22" s="155">
        <v>121.5</v>
      </c>
      <c r="D22" s="205"/>
      <c r="E22" s="505"/>
      <c r="F22" s="505"/>
    </row>
    <row r="23" spans="1:6" s="160" customFormat="1" ht="36.75" customHeight="1">
      <c r="A23" s="206"/>
      <c r="B23" s="209" t="s">
        <v>390</v>
      </c>
      <c r="C23" s="155">
        <v>121.6</v>
      </c>
      <c r="D23" s="205"/>
      <c r="E23" s="505"/>
      <c r="F23" s="505"/>
    </row>
    <row r="24" spans="1:6" s="160" customFormat="1" ht="36.75" customHeight="1">
      <c r="A24" s="206" t="s">
        <v>321</v>
      </c>
      <c r="B24" s="204" t="s">
        <v>680</v>
      </c>
      <c r="C24" s="154" t="s">
        <v>391</v>
      </c>
      <c r="D24" s="210"/>
      <c r="E24" s="508"/>
      <c r="F24" s="508"/>
    </row>
    <row r="25" spans="1:6" s="53" customFormat="1" ht="36.75" customHeight="1">
      <c r="A25" s="532" t="s">
        <v>282</v>
      </c>
      <c r="B25" s="202" t="s">
        <v>392</v>
      </c>
      <c r="C25" s="151" t="s">
        <v>393</v>
      </c>
      <c r="D25" s="157"/>
      <c r="E25" s="508"/>
      <c r="F25" s="504"/>
    </row>
    <row r="26" spans="1:6" s="53" customFormat="1" ht="36.75" customHeight="1">
      <c r="A26" s="206" t="s">
        <v>327</v>
      </c>
      <c r="B26" s="211" t="s">
        <v>619</v>
      </c>
      <c r="C26" s="154" t="s">
        <v>394</v>
      </c>
      <c r="D26" s="210"/>
      <c r="E26" s="508"/>
      <c r="F26" s="508"/>
    </row>
    <row r="27" spans="1:6" s="53" customFormat="1" ht="36.75" customHeight="1">
      <c r="A27" s="212"/>
      <c r="B27" s="204" t="s">
        <v>395</v>
      </c>
      <c r="C27" s="155" t="s">
        <v>396</v>
      </c>
      <c r="D27" s="205"/>
      <c r="E27" s="505"/>
      <c r="F27" s="505"/>
    </row>
    <row r="28" spans="1:6" s="53" customFormat="1" ht="36.75" customHeight="1">
      <c r="A28" s="206" t="s">
        <v>329</v>
      </c>
      <c r="B28" s="211" t="s">
        <v>620</v>
      </c>
      <c r="C28" s="154" t="s">
        <v>397</v>
      </c>
      <c r="D28" s="210"/>
      <c r="E28" s="508"/>
      <c r="F28" s="508"/>
    </row>
    <row r="29" spans="1:6" s="53" customFormat="1" ht="36.75" customHeight="1">
      <c r="A29" s="203" t="s">
        <v>398</v>
      </c>
      <c r="B29" s="207" t="s">
        <v>152</v>
      </c>
      <c r="C29" s="162" t="s">
        <v>399</v>
      </c>
      <c r="D29" s="165"/>
      <c r="E29" s="505"/>
      <c r="F29" s="505"/>
    </row>
    <row r="30" spans="1:6" s="53" customFormat="1" ht="54" customHeight="1">
      <c r="A30" s="213"/>
      <c r="B30" s="204" t="s">
        <v>400</v>
      </c>
      <c r="C30" s="155" t="s">
        <v>401</v>
      </c>
      <c r="D30" s="205"/>
      <c r="E30" s="509"/>
      <c r="F30" s="509"/>
    </row>
    <row r="31" spans="1:6" s="53" customFormat="1" ht="36.75" customHeight="1">
      <c r="A31" s="208" t="s">
        <v>402</v>
      </c>
      <c r="B31" s="207" t="s">
        <v>153</v>
      </c>
      <c r="C31" s="155" t="s">
        <v>403</v>
      </c>
      <c r="D31" s="165"/>
      <c r="E31" s="505"/>
      <c r="F31" s="505"/>
    </row>
    <row r="32" spans="1:6" s="53" customFormat="1" ht="36.75" customHeight="1">
      <c r="A32" s="214"/>
      <c r="B32" s="204" t="s">
        <v>404</v>
      </c>
      <c r="C32" s="155">
        <v>136.1</v>
      </c>
      <c r="D32" s="165"/>
      <c r="E32" s="509"/>
      <c r="F32" s="509"/>
    </row>
    <row r="33" spans="1:6" s="53" customFormat="1" ht="36.75" customHeight="1">
      <c r="A33" s="214"/>
      <c r="B33" s="204" t="s">
        <v>405</v>
      </c>
      <c r="C33" s="162"/>
      <c r="D33" s="165"/>
      <c r="E33" s="509"/>
      <c r="F33" s="509"/>
    </row>
    <row r="34" spans="1:6" s="53" customFormat="1" ht="36.75" customHeight="1">
      <c r="A34" s="215" t="s">
        <v>335</v>
      </c>
      <c r="B34" s="207" t="s">
        <v>210</v>
      </c>
      <c r="C34" s="154" t="s">
        <v>406</v>
      </c>
      <c r="D34" s="210"/>
      <c r="E34" s="505"/>
      <c r="F34" s="505"/>
    </row>
    <row r="35" spans="1:6" s="53" customFormat="1" ht="36.75" customHeight="1">
      <c r="A35" s="216"/>
      <c r="B35" s="204" t="s">
        <v>407</v>
      </c>
      <c r="C35" s="155">
        <v>137.1</v>
      </c>
      <c r="D35" s="165"/>
      <c r="E35" s="509"/>
      <c r="F35" s="509"/>
    </row>
    <row r="36" spans="1:6" s="53" customFormat="1" ht="36.75" customHeight="1">
      <c r="A36" s="216"/>
      <c r="B36" s="204" t="s">
        <v>408</v>
      </c>
      <c r="C36" s="155">
        <v>137.19999999999999</v>
      </c>
      <c r="D36" s="165"/>
      <c r="E36" s="509"/>
      <c r="F36" s="509"/>
    </row>
    <row r="37" spans="1:6" s="53" customFormat="1" ht="36.75" customHeight="1">
      <c r="A37" s="216"/>
      <c r="B37" s="204" t="s">
        <v>409</v>
      </c>
      <c r="C37" s="155">
        <v>137.30000000000001</v>
      </c>
      <c r="D37" s="165"/>
      <c r="E37" s="509"/>
      <c r="F37" s="509"/>
    </row>
    <row r="38" spans="1:6" s="53" customFormat="1" ht="36.75" customHeight="1">
      <c r="A38" s="216"/>
      <c r="B38" s="204" t="s">
        <v>617</v>
      </c>
      <c r="C38" s="155">
        <v>137.4</v>
      </c>
      <c r="D38" s="165"/>
      <c r="E38" s="509"/>
      <c r="F38" s="509"/>
    </row>
    <row r="39" spans="1:6" s="53" customFormat="1" ht="36.75" customHeight="1">
      <c r="A39" s="206" t="s">
        <v>338</v>
      </c>
      <c r="B39" s="211" t="s">
        <v>621</v>
      </c>
      <c r="C39" s="154" t="s">
        <v>410</v>
      </c>
      <c r="D39" s="210"/>
      <c r="E39" s="508"/>
      <c r="F39" s="508"/>
    </row>
    <row r="40" spans="1:6" s="156" customFormat="1" ht="36.75" customHeight="1">
      <c r="A40" s="217"/>
      <c r="B40" s="166" t="s">
        <v>411</v>
      </c>
      <c r="C40" s="151">
        <v>200</v>
      </c>
      <c r="D40" s="157"/>
      <c r="E40" s="504">
        <v>61939976003</v>
      </c>
      <c r="F40" s="504"/>
    </row>
    <row r="41" spans="1:6" s="53" customFormat="1" ht="36.75" customHeight="1">
      <c r="A41" s="218" t="s">
        <v>312</v>
      </c>
      <c r="B41" s="219" t="s">
        <v>412</v>
      </c>
      <c r="C41" s="157" t="s">
        <v>87</v>
      </c>
      <c r="D41" s="157"/>
      <c r="E41" s="504"/>
      <c r="F41" s="504"/>
    </row>
    <row r="42" spans="1:6" s="53" customFormat="1" ht="36.75" customHeight="1">
      <c r="A42" s="220" t="s">
        <v>280</v>
      </c>
      <c r="B42" s="166" t="s">
        <v>413</v>
      </c>
      <c r="C42" s="155" t="s">
        <v>414</v>
      </c>
      <c r="D42" s="165"/>
      <c r="E42" s="509"/>
      <c r="F42" s="509"/>
    </row>
    <row r="43" spans="1:6" s="53" customFormat="1" ht="36.75" customHeight="1">
      <c r="A43" s="217" t="s">
        <v>281</v>
      </c>
      <c r="B43" s="166" t="s">
        <v>415</v>
      </c>
      <c r="C43" s="155" t="s">
        <v>416</v>
      </c>
      <c r="D43" s="165"/>
      <c r="E43" s="504"/>
      <c r="F43" s="504"/>
    </row>
    <row r="44" spans="1:6" s="53" customFormat="1" ht="66" customHeight="1">
      <c r="A44" s="217" t="s">
        <v>282</v>
      </c>
      <c r="B44" s="166" t="s">
        <v>417</v>
      </c>
      <c r="C44" s="155" t="s">
        <v>418</v>
      </c>
      <c r="D44" s="165"/>
      <c r="E44" s="504"/>
      <c r="F44" s="504"/>
    </row>
    <row r="45" spans="1:6" s="53" customFormat="1" ht="36.75" customHeight="1">
      <c r="A45" s="220" t="s">
        <v>419</v>
      </c>
      <c r="B45" s="166" t="s">
        <v>420</v>
      </c>
      <c r="C45" s="155" t="s">
        <v>421</v>
      </c>
      <c r="D45" s="165"/>
      <c r="E45" s="504"/>
      <c r="F45" s="504"/>
    </row>
    <row r="46" spans="1:6" s="53" customFormat="1" ht="36.75" customHeight="1">
      <c r="A46" s="220" t="s">
        <v>422</v>
      </c>
      <c r="B46" s="166" t="s">
        <v>423</v>
      </c>
      <c r="C46" s="155" t="s">
        <v>424</v>
      </c>
      <c r="D46" s="165"/>
      <c r="E46" s="504"/>
      <c r="F46" s="504"/>
    </row>
    <row r="47" spans="1:6" s="53" customFormat="1" ht="36.75" customHeight="1">
      <c r="A47" s="220"/>
      <c r="B47" s="221" t="s">
        <v>172</v>
      </c>
      <c r="C47" s="155">
        <v>315.10000000000002</v>
      </c>
      <c r="D47" s="165"/>
      <c r="E47" s="505"/>
      <c r="F47" s="505"/>
    </row>
    <row r="48" spans="1:6" s="53" customFormat="1" ht="36.75" customHeight="1">
      <c r="A48" s="220"/>
      <c r="B48" s="221" t="s">
        <v>173</v>
      </c>
      <c r="C48" s="155">
        <v>315.2</v>
      </c>
      <c r="D48" s="165"/>
      <c r="E48" s="505"/>
      <c r="F48" s="505"/>
    </row>
    <row r="49" spans="1:6" s="53" customFormat="1" ht="36.75" customHeight="1">
      <c r="A49" s="217" t="s">
        <v>425</v>
      </c>
      <c r="B49" s="166" t="s">
        <v>426</v>
      </c>
      <c r="C49" s="151" t="s">
        <v>427</v>
      </c>
      <c r="D49" s="165"/>
      <c r="E49" s="504">
        <v>5806452</v>
      </c>
      <c r="F49" s="504"/>
    </row>
    <row r="50" spans="1:6" s="53" customFormat="1" ht="36.75" customHeight="1">
      <c r="A50" s="217"/>
      <c r="B50" s="222" t="s">
        <v>428</v>
      </c>
      <c r="C50" s="155">
        <v>316.10000000000002</v>
      </c>
      <c r="D50" s="165"/>
      <c r="E50" s="509"/>
      <c r="F50" s="509"/>
    </row>
    <row r="51" spans="1:6" s="53" customFormat="1" ht="36.75" customHeight="1">
      <c r="A51" s="217"/>
      <c r="B51" s="223" t="s">
        <v>429</v>
      </c>
      <c r="C51" s="155">
        <v>316.2</v>
      </c>
      <c r="D51" s="165"/>
      <c r="E51" s="509"/>
      <c r="F51" s="509"/>
    </row>
    <row r="52" spans="1:6" s="53" customFormat="1" ht="36.75" customHeight="1">
      <c r="A52" s="217"/>
      <c r="B52" s="223" t="s">
        <v>430</v>
      </c>
      <c r="C52" s="155">
        <v>316.3</v>
      </c>
      <c r="D52" s="165"/>
      <c r="E52" s="509"/>
      <c r="F52" s="509"/>
    </row>
    <row r="53" spans="1:6" s="53" customFormat="1" ht="45.75" customHeight="1">
      <c r="A53" s="217"/>
      <c r="B53" s="223" t="s">
        <v>431</v>
      </c>
      <c r="C53" s="155">
        <v>316.39999999999998</v>
      </c>
      <c r="D53" s="165"/>
      <c r="E53" s="509">
        <v>5806452</v>
      </c>
      <c r="F53" s="509"/>
    </row>
    <row r="54" spans="1:6" s="53" customFormat="1" ht="45.75" customHeight="1">
      <c r="A54" s="217"/>
      <c r="B54" s="224" t="s">
        <v>432</v>
      </c>
      <c r="C54" s="155">
        <v>316.5</v>
      </c>
      <c r="D54" s="165"/>
      <c r="E54" s="509"/>
      <c r="F54" s="509"/>
    </row>
    <row r="55" spans="1:6" s="53" customFormat="1" ht="36.75" customHeight="1">
      <c r="A55" s="217"/>
      <c r="B55" s="224" t="s">
        <v>433</v>
      </c>
      <c r="C55" s="155">
        <v>316.60000000000002</v>
      </c>
      <c r="D55" s="165"/>
      <c r="E55" s="509"/>
      <c r="F55" s="509"/>
    </row>
    <row r="56" spans="1:6" s="53" customFormat="1" ht="36.75" customHeight="1">
      <c r="A56" s="217" t="s">
        <v>434</v>
      </c>
      <c r="B56" s="166" t="s">
        <v>1021</v>
      </c>
      <c r="C56" s="151" t="s">
        <v>435</v>
      </c>
      <c r="D56" s="165"/>
      <c r="E56" s="504">
        <v>327032700</v>
      </c>
      <c r="F56" s="504"/>
    </row>
    <row r="57" spans="1:6" s="53" customFormat="1" ht="36.75" customHeight="1">
      <c r="A57" s="217" t="s">
        <v>436</v>
      </c>
      <c r="B57" s="166" t="s">
        <v>437</v>
      </c>
      <c r="C57" s="151" t="s">
        <v>438</v>
      </c>
      <c r="D57" s="165"/>
      <c r="E57" s="504"/>
      <c r="F57" s="504"/>
    </row>
    <row r="58" spans="1:6" s="53" customFormat="1" ht="36.75" customHeight="1">
      <c r="A58" s="217" t="s">
        <v>439</v>
      </c>
      <c r="B58" s="166" t="s">
        <v>440</v>
      </c>
      <c r="C58" s="151" t="s">
        <v>441</v>
      </c>
      <c r="D58" s="165"/>
      <c r="E58" s="504">
        <v>26520026</v>
      </c>
      <c r="F58" s="504"/>
    </row>
    <row r="59" spans="1:6" s="53" customFormat="1" ht="36.75" customHeight="1">
      <c r="A59" s="225">
        <v>9.1</v>
      </c>
      <c r="B59" s="226" t="s">
        <v>622</v>
      </c>
      <c r="C59" s="154">
        <v>319.10000000000002</v>
      </c>
      <c r="D59" s="210"/>
      <c r="E59" s="508">
        <v>10127178</v>
      </c>
      <c r="F59" s="508"/>
    </row>
    <row r="60" spans="1:6" s="53" customFormat="1" ht="36.75" customHeight="1">
      <c r="A60" s="225">
        <v>9.1999999999999993</v>
      </c>
      <c r="B60" s="226" t="s">
        <v>623</v>
      </c>
      <c r="C60" s="154">
        <v>319.2</v>
      </c>
      <c r="D60" s="210"/>
      <c r="E60" s="508">
        <v>7876719</v>
      </c>
      <c r="F60" s="508"/>
    </row>
    <row r="61" spans="1:6" s="53" customFormat="1" ht="36.75" customHeight="1">
      <c r="A61" s="227"/>
      <c r="B61" s="222" t="s">
        <v>442</v>
      </c>
      <c r="C61" s="205" t="s">
        <v>769</v>
      </c>
      <c r="D61" s="165"/>
      <c r="E61" s="509">
        <v>7741935</v>
      </c>
      <c r="F61" s="509"/>
    </row>
    <row r="62" spans="1:6" s="53" customFormat="1" ht="36.75" customHeight="1">
      <c r="A62" s="227"/>
      <c r="B62" s="222" t="s">
        <v>443</v>
      </c>
      <c r="C62" s="205" t="s">
        <v>770</v>
      </c>
      <c r="D62" s="165"/>
      <c r="E62" s="509">
        <v>134784</v>
      </c>
      <c r="F62" s="509"/>
    </row>
    <row r="63" spans="1:6" s="53" customFormat="1" ht="36.75" customHeight="1">
      <c r="A63" s="225">
        <v>9.3000000000000007</v>
      </c>
      <c r="B63" s="226" t="s">
        <v>624</v>
      </c>
      <c r="C63" s="154">
        <v>319.3</v>
      </c>
      <c r="D63" s="210"/>
      <c r="E63" s="508">
        <v>2129032</v>
      </c>
      <c r="F63" s="508"/>
    </row>
    <row r="64" spans="1:6" s="53" customFormat="1" ht="36.75" customHeight="1">
      <c r="A64" s="225">
        <v>9.4</v>
      </c>
      <c r="B64" s="228" t="s">
        <v>625</v>
      </c>
      <c r="C64" s="154">
        <v>319.39999999999998</v>
      </c>
      <c r="D64" s="210"/>
      <c r="E64" s="508">
        <v>6387097</v>
      </c>
      <c r="F64" s="508"/>
    </row>
    <row r="65" spans="1:6" s="53" customFormat="1" ht="36.75" customHeight="1">
      <c r="A65" s="225">
        <v>9.5</v>
      </c>
      <c r="B65" s="228" t="s">
        <v>626</v>
      </c>
      <c r="C65" s="154">
        <v>319.5</v>
      </c>
      <c r="D65" s="210"/>
      <c r="E65" s="508"/>
      <c r="F65" s="508"/>
    </row>
    <row r="66" spans="1:6" s="53" customFormat="1" ht="36.75" customHeight="1">
      <c r="A66" s="217" t="s">
        <v>314</v>
      </c>
      <c r="B66" s="166" t="s">
        <v>444</v>
      </c>
      <c r="C66" s="151" t="s">
        <v>445</v>
      </c>
      <c r="D66" s="165"/>
      <c r="E66" s="504"/>
      <c r="F66" s="504"/>
    </row>
    <row r="67" spans="1:6" s="53" customFormat="1" ht="36.75" customHeight="1">
      <c r="A67" s="217"/>
      <c r="B67" s="222" t="s">
        <v>170</v>
      </c>
      <c r="C67" s="155">
        <v>320.10000000000002</v>
      </c>
      <c r="D67" s="165"/>
      <c r="E67" s="505"/>
      <c r="F67" s="505"/>
    </row>
    <row r="68" spans="1:6" s="53" customFormat="1" ht="36.75" customHeight="1">
      <c r="A68" s="217"/>
      <c r="B68" s="222" t="s">
        <v>446</v>
      </c>
      <c r="C68" s="155">
        <v>320.2</v>
      </c>
      <c r="D68" s="165"/>
      <c r="E68" s="505"/>
      <c r="F68" s="505"/>
    </row>
    <row r="69" spans="1:6" s="53" customFormat="1" ht="49.9" customHeight="1">
      <c r="A69" s="217"/>
      <c r="B69" s="229" t="s">
        <v>776</v>
      </c>
      <c r="C69" s="155">
        <v>320.3</v>
      </c>
      <c r="D69" s="165"/>
      <c r="E69" s="505"/>
      <c r="F69" s="505"/>
    </row>
    <row r="70" spans="1:6" s="53" customFormat="1" ht="45.6" customHeight="1">
      <c r="A70" s="217"/>
      <c r="B70" s="229" t="s">
        <v>777</v>
      </c>
      <c r="C70" s="155">
        <v>320.39999999999998</v>
      </c>
      <c r="D70" s="165"/>
      <c r="E70" s="505"/>
      <c r="F70" s="505"/>
    </row>
    <row r="71" spans="1:6" s="53" customFormat="1" ht="36.75" customHeight="1">
      <c r="A71" s="217"/>
      <c r="B71" s="222" t="s">
        <v>171</v>
      </c>
      <c r="C71" s="155">
        <v>320.5</v>
      </c>
      <c r="D71" s="165"/>
      <c r="E71" s="505"/>
      <c r="F71" s="505"/>
    </row>
    <row r="72" spans="1:6" s="53" customFormat="1" ht="36.75" customHeight="1">
      <c r="A72" s="217"/>
      <c r="B72" s="222" t="s">
        <v>273</v>
      </c>
      <c r="C72" s="155">
        <v>320.60000000000002</v>
      </c>
      <c r="D72" s="165"/>
      <c r="E72" s="505"/>
      <c r="F72" s="505"/>
    </row>
    <row r="73" spans="1:6" s="53" customFormat="1" ht="36.75" customHeight="1">
      <c r="A73" s="217"/>
      <c r="B73" s="166" t="s">
        <v>447</v>
      </c>
      <c r="C73" s="151">
        <v>300</v>
      </c>
      <c r="D73" s="157"/>
      <c r="E73" s="504">
        <v>359359178</v>
      </c>
      <c r="F73" s="504"/>
    </row>
    <row r="74" spans="1:6" s="53" customFormat="1" ht="56.25" customHeight="1">
      <c r="A74" s="218" t="s">
        <v>323</v>
      </c>
      <c r="B74" s="219" t="s">
        <v>448</v>
      </c>
      <c r="C74" s="157">
        <v>400</v>
      </c>
      <c r="D74" s="157"/>
      <c r="E74" s="504">
        <v>61580616825</v>
      </c>
      <c r="F74" s="504"/>
    </row>
    <row r="75" spans="1:6" s="53" customFormat="1" ht="36.75" customHeight="1">
      <c r="A75" s="218" t="s">
        <v>280</v>
      </c>
      <c r="B75" s="219" t="s">
        <v>449</v>
      </c>
      <c r="C75" s="162" t="s">
        <v>450</v>
      </c>
      <c r="D75" s="165"/>
      <c r="E75" s="504">
        <v>61000000000</v>
      </c>
      <c r="F75" s="504"/>
    </row>
    <row r="76" spans="1:6" s="160" customFormat="1" ht="36.75" customHeight="1">
      <c r="A76" s="230" t="s">
        <v>451</v>
      </c>
      <c r="B76" s="231" t="s">
        <v>627</v>
      </c>
      <c r="C76" s="154">
        <v>412</v>
      </c>
      <c r="D76" s="210"/>
      <c r="E76" s="508">
        <v>61000000000</v>
      </c>
      <c r="F76" s="508"/>
    </row>
    <row r="77" spans="1:6" s="160" customFormat="1" ht="36.75" customHeight="1">
      <c r="A77" s="230" t="s">
        <v>452</v>
      </c>
      <c r="B77" s="231" t="s">
        <v>628</v>
      </c>
      <c r="C77" s="154">
        <v>413</v>
      </c>
      <c r="D77" s="210"/>
      <c r="E77" s="508"/>
      <c r="F77" s="508"/>
    </row>
    <row r="78" spans="1:6" s="160" customFormat="1" ht="36.75" customHeight="1">
      <c r="A78" s="232" t="s">
        <v>281</v>
      </c>
      <c r="B78" s="219" t="s">
        <v>453</v>
      </c>
      <c r="C78" s="162" t="s">
        <v>454</v>
      </c>
      <c r="D78" s="205"/>
      <c r="E78" s="510"/>
      <c r="F78" s="504"/>
    </row>
    <row r="79" spans="1:6" s="160" customFormat="1" ht="36.75" customHeight="1">
      <c r="A79" s="232" t="s">
        <v>282</v>
      </c>
      <c r="B79" s="233" t="s">
        <v>455</v>
      </c>
      <c r="C79" s="162" t="s">
        <v>456</v>
      </c>
      <c r="D79" s="205"/>
      <c r="E79" s="504">
        <v>580616825</v>
      </c>
      <c r="F79" s="504"/>
    </row>
    <row r="80" spans="1:6" s="160" customFormat="1" ht="68.25" customHeight="1">
      <c r="A80" s="218" t="s">
        <v>457</v>
      </c>
      <c r="B80" s="219" t="s">
        <v>458</v>
      </c>
      <c r="C80" s="162" t="s">
        <v>459</v>
      </c>
      <c r="D80" s="205"/>
      <c r="E80" s="511">
        <v>10095.18</v>
      </c>
      <c r="F80" s="511"/>
    </row>
    <row r="81" spans="1:6" s="160" customFormat="1" ht="37.5" customHeight="1">
      <c r="A81" s="218" t="s">
        <v>460</v>
      </c>
      <c r="B81" s="219" t="s">
        <v>461</v>
      </c>
      <c r="C81" s="162" t="s">
        <v>462</v>
      </c>
      <c r="D81" s="205"/>
      <c r="E81" s="505"/>
      <c r="F81" s="505"/>
    </row>
    <row r="82" spans="1:6" s="160" customFormat="1" ht="36.75" customHeight="1">
      <c r="A82" s="232" t="s">
        <v>280</v>
      </c>
      <c r="B82" s="219" t="s">
        <v>463</v>
      </c>
      <c r="C82" s="162" t="s">
        <v>464</v>
      </c>
      <c r="D82" s="205"/>
      <c r="E82" s="505"/>
      <c r="F82" s="505"/>
    </row>
    <row r="83" spans="1:6" s="160" customFormat="1" ht="53.25" customHeight="1">
      <c r="A83" s="232" t="s">
        <v>281</v>
      </c>
      <c r="B83" s="219" t="s">
        <v>465</v>
      </c>
      <c r="C83" s="162" t="s">
        <v>466</v>
      </c>
      <c r="D83" s="205"/>
      <c r="E83" s="505"/>
      <c r="F83" s="505"/>
    </row>
    <row r="84" spans="1:6" s="53" customFormat="1">
      <c r="A84" s="534"/>
      <c r="B84" s="167"/>
      <c r="C84" s="169"/>
      <c r="D84" s="169"/>
      <c r="E84" s="171"/>
      <c r="F84" s="170"/>
    </row>
    <row r="85" spans="1:6" s="53" customFormat="1" ht="12.75" customHeight="1">
      <c r="A85" s="719" t="s">
        <v>467</v>
      </c>
      <c r="B85" s="719"/>
      <c r="C85" s="719"/>
      <c r="D85" s="719"/>
      <c r="E85" s="719"/>
      <c r="F85" s="719"/>
    </row>
    <row r="86" spans="1:6" s="53" customFormat="1">
      <c r="A86" s="534"/>
      <c r="B86" s="439"/>
      <c r="C86" s="169"/>
      <c r="D86" s="169"/>
      <c r="E86" s="169"/>
      <c r="F86" s="147" t="s">
        <v>468</v>
      </c>
    </row>
    <row r="87" spans="1:6" s="53" customFormat="1" ht="36.75" customHeight="1">
      <c r="A87" s="532" t="s">
        <v>379</v>
      </c>
      <c r="B87" s="533" t="s">
        <v>284</v>
      </c>
      <c r="C87" s="532" t="s">
        <v>380</v>
      </c>
      <c r="D87" s="532" t="s">
        <v>381</v>
      </c>
      <c r="E87" s="201" t="s">
        <v>287</v>
      </c>
      <c r="F87" s="201" t="s">
        <v>659</v>
      </c>
    </row>
    <row r="88" spans="1:6" s="53" customFormat="1" ht="36.75" customHeight="1">
      <c r="A88" s="234" t="s">
        <v>280</v>
      </c>
      <c r="B88" s="202" t="s">
        <v>469</v>
      </c>
      <c r="C88" s="213" t="s">
        <v>470</v>
      </c>
      <c r="D88" s="532"/>
      <c r="E88" s="201"/>
      <c r="F88" s="478"/>
    </row>
    <row r="89" spans="1:6" s="53" customFormat="1" ht="36.75" customHeight="1">
      <c r="A89" s="232" t="s">
        <v>281</v>
      </c>
      <c r="B89" s="219" t="s">
        <v>471</v>
      </c>
      <c r="C89" s="162" t="s">
        <v>472</v>
      </c>
      <c r="D89" s="165"/>
      <c r="E89" s="479"/>
      <c r="F89" s="479"/>
    </row>
    <row r="90" spans="1:6" s="53" customFormat="1" ht="36.75" customHeight="1">
      <c r="A90" s="232" t="s">
        <v>282</v>
      </c>
      <c r="B90" s="219" t="s">
        <v>473</v>
      </c>
      <c r="C90" s="162" t="s">
        <v>474</v>
      </c>
      <c r="D90" s="165"/>
      <c r="E90" s="479"/>
      <c r="F90" s="479"/>
    </row>
    <row r="91" spans="1:6" s="53" customFormat="1" ht="36" customHeight="1">
      <c r="A91" s="232" t="s">
        <v>419</v>
      </c>
      <c r="B91" s="219" t="s">
        <v>615</v>
      </c>
      <c r="C91" s="162" t="s">
        <v>475</v>
      </c>
      <c r="D91" s="165"/>
      <c r="E91" s="480">
        <v>6100000</v>
      </c>
      <c r="F91" s="480"/>
    </row>
    <row r="92" spans="1:6" s="53" customFormat="1">
      <c r="A92" s="534"/>
      <c r="B92" s="167"/>
      <c r="C92" s="169"/>
      <c r="D92" s="169"/>
      <c r="E92" s="235"/>
      <c r="F92" s="235"/>
    </row>
    <row r="93" spans="1:6" s="53" customFormat="1">
      <c r="A93" s="534"/>
      <c r="B93" s="167"/>
      <c r="C93" s="169"/>
      <c r="D93" s="169"/>
      <c r="E93" s="235"/>
      <c r="F93" s="235"/>
    </row>
    <row r="94" spans="1:6" s="53" customFormat="1" ht="42" customHeight="1">
      <c r="A94" s="714" t="s">
        <v>1009</v>
      </c>
      <c r="B94" s="714"/>
      <c r="C94" s="707" t="s">
        <v>1025</v>
      </c>
      <c r="D94" s="713" t="s">
        <v>1012</v>
      </c>
      <c r="E94" s="713"/>
      <c r="F94" s="707" t="s">
        <v>1011</v>
      </c>
    </row>
    <row r="95" spans="1:6" ht="15" customHeight="1">
      <c r="A95" s="547"/>
      <c r="B95" s="547"/>
      <c r="C95" s="707"/>
      <c r="D95" s="548"/>
      <c r="E95" s="548"/>
      <c r="F95" s="707"/>
    </row>
    <row r="96" spans="1:6" ht="21" customHeight="1">
      <c r="A96" s="180"/>
      <c r="B96" s="530"/>
      <c r="C96" s="181"/>
      <c r="D96" s="236"/>
      <c r="E96" s="235"/>
      <c r="F96" s="113"/>
    </row>
    <row r="97" spans="1:6" ht="21" customHeight="1">
      <c r="A97" s="180"/>
      <c r="B97" s="535"/>
      <c r="C97" s="181"/>
      <c r="D97" s="142"/>
      <c r="E97" s="142"/>
      <c r="F97" s="193"/>
    </row>
    <row r="98" spans="1:6" ht="21" customHeight="1">
      <c r="A98" s="180"/>
      <c r="B98" s="535"/>
      <c r="C98" s="181"/>
      <c r="D98" s="142"/>
      <c r="E98" s="142"/>
      <c r="F98" s="193"/>
    </row>
    <row r="99" spans="1:6" ht="21" customHeight="1">
      <c r="A99" s="180"/>
      <c r="B99" s="535"/>
      <c r="C99" s="181"/>
      <c r="D99" s="142"/>
      <c r="E99" s="142"/>
      <c r="F99" s="193"/>
    </row>
    <row r="100" spans="1:6" ht="12.75" customHeight="1">
      <c r="A100" s="535"/>
      <c r="B100" s="535"/>
      <c r="C100" s="237"/>
      <c r="D100" s="142"/>
      <c r="E100" s="142"/>
      <c r="F100" s="193"/>
    </row>
    <row r="101" spans="1:6" ht="16.5" customHeight="1">
      <c r="A101" s="194"/>
      <c r="B101" s="194"/>
      <c r="C101" s="238"/>
      <c r="D101" s="239"/>
      <c r="E101" s="239"/>
      <c r="F101" s="193"/>
    </row>
    <row r="102" spans="1:6">
      <c r="A102" s="185"/>
      <c r="B102" s="186"/>
      <c r="C102" s="238"/>
      <c r="D102" s="239"/>
      <c r="E102" s="239"/>
      <c r="F102" s="239"/>
    </row>
    <row r="103" spans="1:6">
      <c r="A103" s="173"/>
      <c r="B103" s="173"/>
      <c r="C103" s="240"/>
      <c r="D103" s="185"/>
      <c r="E103" s="173"/>
      <c r="F103" s="173"/>
    </row>
    <row r="104" spans="1:6">
      <c r="A104" s="183"/>
      <c r="B104" s="183"/>
      <c r="C104" s="168"/>
      <c r="D104" s="191"/>
      <c r="E104" s="117"/>
      <c r="F104" s="117"/>
    </row>
    <row r="105" spans="1:6">
      <c r="A105" s="177"/>
      <c r="B105" s="177"/>
      <c r="C105" s="195"/>
      <c r="D105" s="142"/>
      <c r="E105" s="140"/>
      <c r="F105" s="140"/>
    </row>
    <row r="106" spans="1:6">
      <c r="A106" s="530"/>
      <c r="B106" s="185"/>
      <c r="C106" s="711"/>
      <c r="D106" s="711"/>
      <c r="E106" s="711"/>
      <c r="F106" s="711"/>
    </row>
  </sheetData>
  <mergeCells count="14">
    <mergeCell ref="A94:B94"/>
    <mergeCell ref="A1:F1"/>
    <mergeCell ref="A2:F2"/>
    <mergeCell ref="A3:F3"/>
    <mergeCell ref="A4:F4"/>
    <mergeCell ref="A85:F85"/>
    <mergeCell ref="C106:F106"/>
    <mergeCell ref="C6:F6"/>
    <mergeCell ref="C7:F7"/>
    <mergeCell ref="C8:F8"/>
    <mergeCell ref="C9:F9"/>
    <mergeCell ref="C94:C95"/>
    <mergeCell ref="D94:E94"/>
    <mergeCell ref="F94:F95"/>
  </mergeCells>
  <printOptions horizontalCentered="1"/>
  <pageMargins left="0.19685039370078741" right="0.11811023622047245" top="0.39370078740157483" bottom="0.51181102362204722" header="0.23622047244094491" footer="0.31496062992125984"/>
  <pageSetup scale="62" fitToWidth="0" fitToHeight="3" orientation="portrait" r:id="rId1"/>
  <rowBreaks count="5" manualBreakCount="5">
    <brk id="15" max="16383" man="1"/>
    <brk id="24" max="5" man="1"/>
    <brk id="47" max="5" man="1"/>
    <brk id="65" max="5" man="1"/>
    <brk id="83"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90" hidden="1" customWidth="1"/>
    <col min="3" max="3" width="9.140625" style="390"/>
    <col min="4" max="4" width="3.42578125" style="390" customWidth="1"/>
    <col min="5" max="5" width="46.140625" style="390" customWidth="1"/>
    <col min="6" max="6" width="52.28515625" style="390" customWidth="1"/>
    <col min="7" max="8" width="32.5703125" style="390" customWidth="1"/>
    <col min="9" max="9" width="12.7109375" style="390" bestFit="1" customWidth="1"/>
    <col min="10" max="10" width="9.140625" style="390"/>
    <col min="11" max="11" width="19" style="390" bestFit="1" customWidth="1"/>
    <col min="12" max="12" width="18.5703125" style="390" bestFit="1" customWidth="1"/>
    <col min="13" max="16384" width="9.140625" style="390"/>
  </cols>
  <sheetData>
    <row r="1" spans="3:12" ht="30.75" customHeight="1">
      <c r="C1" s="750" t="s">
        <v>973</v>
      </c>
      <c r="D1" s="750"/>
      <c r="E1" s="750"/>
      <c r="F1" s="750"/>
      <c r="G1" s="750"/>
      <c r="H1" s="750"/>
      <c r="I1" s="389"/>
      <c r="J1" s="389"/>
      <c r="K1" s="389"/>
    </row>
    <row r="2" spans="3:12" ht="40.5" customHeight="1">
      <c r="C2" s="751" t="s">
        <v>476</v>
      </c>
      <c r="D2" s="751"/>
      <c r="E2" s="751"/>
      <c r="F2" s="751"/>
      <c r="G2" s="751"/>
      <c r="H2" s="751"/>
      <c r="I2" s="389"/>
      <c r="J2" s="389"/>
      <c r="K2" s="389"/>
    </row>
    <row r="3" spans="3:12">
      <c r="H3" s="391"/>
    </row>
    <row r="4" spans="3:12" ht="29.25" customHeight="1">
      <c r="C4" s="752" t="s">
        <v>477</v>
      </c>
      <c r="D4" s="752"/>
      <c r="E4" s="752"/>
      <c r="F4" s="752"/>
      <c r="G4" s="752"/>
      <c r="H4" s="752"/>
      <c r="I4" s="392"/>
      <c r="J4" s="392"/>
      <c r="K4" s="392"/>
    </row>
    <row r="5" spans="3:12" s="394" customFormat="1" ht="18" customHeight="1">
      <c r="C5" s="753" t="e">
        <f>#REF!</f>
        <v>#REF!</v>
      </c>
      <c r="D5" s="753"/>
      <c r="E5" s="753"/>
      <c r="F5" s="753"/>
      <c r="G5" s="753"/>
      <c r="H5" s="753"/>
      <c r="I5" s="393"/>
      <c r="J5" s="393"/>
      <c r="K5" s="393"/>
    </row>
    <row r="6" spans="3:12">
      <c r="C6" s="395"/>
      <c r="D6" s="395"/>
      <c r="E6" s="396"/>
      <c r="F6" s="396"/>
      <c r="G6" s="397"/>
      <c r="H6" s="397"/>
      <c r="I6" s="396"/>
      <c r="J6" s="396"/>
      <c r="K6" s="396"/>
    </row>
    <row r="7" spans="3:12" s="400" customFormat="1" ht="32.25" customHeight="1">
      <c r="C7" s="99" t="s">
        <v>280</v>
      </c>
      <c r="D7" s="398"/>
      <c r="E7" s="399" t="s">
        <v>974</v>
      </c>
      <c r="F7" s="754" t="s">
        <v>975</v>
      </c>
      <c r="G7" s="754"/>
      <c r="H7" s="754"/>
      <c r="I7" s="73"/>
      <c r="J7" s="73"/>
      <c r="K7" s="73"/>
    </row>
    <row r="8" spans="3:12" s="400" customFormat="1" ht="32.25" customHeight="1">
      <c r="C8" s="99" t="s">
        <v>281</v>
      </c>
      <c r="D8" s="398"/>
      <c r="E8" s="399" t="s">
        <v>976</v>
      </c>
      <c r="F8" s="749" t="s">
        <v>977</v>
      </c>
      <c r="G8" s="749"/>
      <c r="H8" s="749"/>
      <c r="I8" s="73"/>
      <c r="J8" s="73"/>
      <c r="K8" s="73"/>
    </row>
    <row r="9" spans="3:12" s="400" customFormat="1" ht="32.25" customHeight="1">
      <c r="C9" s="99" t="s">
        <v>282</v>
      </c>
      <c r="D9" s="398"/>
      <c r="E9" s="399" t="s">
        <v>978</v>
      </c>
      <c r="F9" s="742" t="s">
        <v>979</v>
      </c>
      <c r="G9" s="742"/>
      <c r="H9" s="742"/>
      <c r="I9" s="73"/>
      <c r="J9" s="73"/>
      <c r="K9" s="73"/>
    </row>
    <row r="10" spans="3:12" s="400" customFormat="1" ht="32.25" customHeight="1">
      <c r="C10" s="100">
        <v>4</v>
      </c>
      <c r="D10" s="398"/>
      <c r="E10" s="401" t="s">
        <v>980</v>
      </c>
      <c r="F10" s="402" t="e">
        <f>#REF!</f>
        <v>#REF!</v>
      </c>
      <c r="G10" s="402"/>
      <c r="H10" s="402"/>
      <c r="I10" s="73"/>
      <c r="J10" s="73"/>
      <c r="K10" s="73"/>
    </row>
    <row r="11" spans="3:12">
      <c r="C11" s="398"/>
      <c r="D11" s="398"/>
      <c r="E11" s="74"/>
      <c r="F11" s="74"/>
      <c r="G11" s="74"/>
      <c r="H11" s="403" t="s">
        <v>503</v>
      </c>
      <c r="I11" s="74"/>
      <c r="J11" s="74"/>
      <c r="K11" s="74"/>
    </row>
    <row r="12" spans="3:12" ht="33.75" customHeight="1">
      <c r="C12" s="404" t="s">
        <v>478</v>
      </c>
      <c r="D12" s="743" t="s">
        <v>479</v>
      </c>
      <c r="E12" s="744"/>
      <c r="F12" s="745"/>
      <c r="G12" s="405" t="s">
        <v>480</v>
      </c>
      <c r="H12" s="405" t="s">
        <v>481</v>
      </c>
      <c r="I12" s="406"/>
      <c r="J12" s="406"/>
      <c r="K12" s="406"/>
    </row>
    <row r="13" spans="3:12" ht="33" customHeight="1">
      <c r="C13" s="421" t="s">
        <v>59</v>
      </c>
      <c r="D13" s="746" t="s">
        <v>981</v>
      </c>
      <c r="E13" s="747"/>
      <c r="F13" s="747"/>
      <c r="G13" s="747"/>
      <c r="H13" s="748"/>
      <c r="I13" s="74"/>
      <c r="J13" s="74"/>
      <c r="K13" s="74"/>
    </row>
    <row r="14" spans="3:12" ht="33" customHeight="1">
      <c r="C14" s="420">
        <v>1</v>
      </c>
      <c r="D14" s="723" t="s">
        <v>982</v>
      </c>
      <c r="E14" s="724"/>
      <c r="F14" s="730"/>
      <c r="G14" s="407"/>
      <c r="H14" s="407"/>
      <c r="I14" s="74"/>
      <c r="J14" s="74"/>
      <c r="K14" s="74"/>
    </row>
    <row r="15" spans="3:12" ht="20.25" customHeight="1">
      <c r="C15" s="420">
        <v>1.1000000000000001</v>
      </c>
      <c r="D15" s="408"/>
      <c r="E15" s="725" t="s">
        <v>483</v>
      </c>
      <c r="F15" s="726"/>
      <c r="G15" s="75">
        <f>H19</f>
        <v>255443666060</v>
      </c>
      <c r="H15" s="75">
        <v>275746452655</v>
      </c>
      <c r="I15" s="74"/>
      <c r="J15" s="74"/>
      <c r="K15" s="76"/>
      <c r="L15" s="409"/>
    </row>
    <row r="16" spans="3:12" ht="20.25" customHeight="1">
      <c r="C16" s="420">
        <v>1.2</v>
      </c>
      <c r="D16" s="408"/>
      <c r="E16" s="725" t="s">
        <v>484</v>
      </c>
      <c r="F16" s="726"/>
      <c r="G16" s="75">
        <f>H20</f>
        <v>1627029720</v>
      </c>
      <c r="H16" s="75">
        <v>1756346832</v>
      </c>
      <c r="I16" s="419"/>
      <c r="J16" s="74"/>
      <c r="K16" s="76"/>
      <c r="L16" s="409"/>
    </row>
    <row r="17" spans="3:12" ht="20.25" customHeight="1">
      <c r="C17" s="420">
        <v>1.3</v>
      </c>
      <c r="D17" s="408"/>
      <c r="E17" s="725" t="s">
        <v>485</v>
      </c>
      <c r="F17" s="726"/>
      <c r="G17" s="77">
        <f>H21</f>
        <v>16270.29</v>
      </c>
      <c r="H17" s="77">
        <v>17563.46</v>
      </c>
      <c r="I17" s="74"/>
      <c r="J17" s="74"/>
      <c r="K17" s="76"/>
      <c r="L17" s="409"/>
    </row>
    <row r="18" spans="3:12" ht="33" customHeight="1">
      <c r="C18" s="420">
        <v>2</v>
      </c>
      <c r="D18" s="723" t="s">
        <v>983</v>
      </c>
      <c r="E18" s="724"/>
      <c r="F18" s="730"/>
      <c r="G18" s="410"/>
      <c r="H18" s="410"/>
      <c r="K18" s="76"/>
      <c r="L18" s="409"/>
    </row>
    <row r="19" spans="3:12" ht="20.25" customHeight="1">
      <c r="C19" s="420">
        <v>2.1</v>
      </c>
      <c r="D19" s="408"/>
      <c r="E19" s="725" t="s">
        <v>483</v>
      </c>
      <c r="F19" s="726"/>
      <c r="G19" s="118">
        <f>BCTaiSan_06134!D65</f>
        <v>61580616825</v>
      </c>
      <c r="H19" s="118">
        <v>255443666060</v>
      </c>
      <c r="I19" s="74"/>
      <c r="J19" s="74"/>
      <c r="K19" s="76"/>
      <c r="L19" s="409"/>
    </row>
    <row r="20" spans="3:12" ht="20.25" customHeight="1">
      <c r="C20" s="420">
        <v>2.2000000000000002</v>
      </c>
      <c r="D20" s="408"/>
      <c r="E20" s="725" t="s">
        <v>484</v>
      </c>
      <c r="F20" s="726"/>
      <c r="G20" s="75">
        <f>ROUNDDOWN(G19/BCTinhHinhTaiChinh_06105!E91*100000,0)</f>
        <v>1009518308</v>
      </c>
      <c r="H20" s="75">
        <v>1627029720</v>
      </c>
      <c r="I20" s="74"/>
      <c r="J20" s="74"/>
      <c r="K20" s="76"/>
      <c r="L20" s="409"/>
    </row>
    <row r="21" spans="3:12" ht="20.25" customHeight="1">
      <c r="C21" s="420">
        <v>2.2999999999999998</v>
      </c>
      <c r="D21" s="408"/>
      <c r="E21" s="725" t="s">
        <v>485</v>
      </c>
      <c r="F21" s="726"/>
      <c r="G21" s="119">
        <f>ROUNDDOWN(G19/BCTinhHinhTaiChinh_06105!E91,2)</f>
        <v>10095.18</v>
      </c>
      <c r="H21" s="119">
        <v>16270.29</v>
      </c>
      <c r="I21" s="74"/>
      <c r="J21" s="74"/>
      <c r="K21" s="76"/>
      <c r="L21" s="409"/>
    </row>
    <row r="22" spans="3:12" ht="32.25" customHeight="1">
      <c r="C22" s="420">
        <v>3</v>
      </c>
      <c r="D22" s="723" t="s">
        <v>993</v>
      </c>
      <c r="E22" s="724"/>
      <c r="F22" s="730"/>
      <c r="G22" s="423">
        <f>G19-G15</f>
        <v>-193863049235</v>
      </c>
      <c r="H22" s="347">
        <v>-20302786595</v>
      </c>
      <c r="K22" s="76"/>
      <c r="L22" s="409"/>
    </row>
    <row r="23" spans="3:12" ht="45" customHeight="1">
      <c r="C23" s="420">
        <v>3.1</v>
      </c>
      <c r="D23" s="411"/>
      <c r="E23" s="731" t="s">
        <v>992</v>
      </c>
      <c r="F23" s="732"/>
      <c r="G23" s="424">
        <f>B03_181!D19</f>
        <v>580616825</v>
      </c>
      <c r="H23" s="347">
        <v>-20302786595</v>
      </c>
      <c r="K23" s="76"/>
      <c r="L23" s="409"/>
    </row>
    <row r="24" spans="3:12" ht="35.25" customHeight="1">
      <c r="C24" s="420">
        <v>3.2</v>
      </c>
      <c r="D24" s="408"/>
      <c r="E24" s="737" t="s">
        <v>774</v>
      </c>
      <c r="F24" s="738"/>
      <c r="G24" s="424">
        <f>G22-G23</f>
        <v>-194443666060</v>
      </c>
      <c r="H24" s="120">
        <v>0</v>
      </c>
      <c r="K24" s="76"/>
      <c r="L24" s="409"/>
    </row>
    <row r="25" spans="3:12" ht="35.25" customHeight="1">
      <c r="C25" s="420">
        <v>3.3</v>
      </c>
      <c r="D25" s="408"/>
      <c r="E25" s="737" t="s">
        <v>486</v>
      </c>
      <c r="F25" s="738"/>
      <c r="G25" s="424">
        <v>0</v>
      </c>
      <c r="H25" s="120">
        <v>0</v>
      </c>
      <c r="K25" s="76"/>
      <c r="L25" s="409"/>
    </row>
    <row r="26" spans="3:12" ht="32.25" customHeight="1">
      <c r="C26" s="420">
        <v>4</v>
      </c>
      <c r="D26" s="723" t="s">
        <v>994</v>
      </c>
      <c r="E26" s="724"/>
      <c r="F26" s="724"/>
      <c r="G26" s="120">
        <f>G21-G17</f>
        <v>-6175.1100000000006</v>
      </c>
      <c r="H26" s="120">
        <v>-1293.1699999999983</v>
      </c>
      <c r="K26" s="76"/>
      <c r="L26" s="409"/>
    </row>
    <row r="27" spans="3:12" ht="32.25" customHeight="1">
      <c r="C27" s="420">
        <v>5</v>
      </c>
      <c r="D27" s="733" t="s">
        <v>995</v>
      </c>
      <c r="E27" s="734"/>
      <c r="F27" s="734"/>
      <c r="G27" s="412"/>
      <c r="H27" s="412"/>
      <c r="K27" s="76"/>
      <c r="L27" s="409"/>
    </row>
    <row r="28" spans="3:12" ht="18.75" customHeight="1">
      <c r="C28" s="420">
        <v>5.0999999999999996</v>
      </c>
      <c r="D28" s="408"/>
      <c r="E28" s="735" t="s">
        <v>487</v>
      </c>
      <c r="F28" s="736"/>
      <c r="G28" s="437">
        <v>347973766203</v>
      </c>
      <c r="H28" s="75">
        <v>347973766203</v>
      </c>
      <c r="K28" s="76"/>
      <c r="L28" s="409"/>
    </row>
    <row r="29" spans="3:12" ht="18.75" customHeight="1">
      <c r="C29" s="420">
        <v>5.2</v>
      </c>
      <c r="D29" s="408"/>
      <c r="E29" s="735" t="s">
        <v>488</v>
      </c>
      <c r="F29" s="736"/>
      <c r="G29" s="437">
        <v>137053702659</v>
      </c>
      <c r="H29" s="75">
        <v>254350640555</v>
      </c>
      <c r="K29" s="76"/>
      <c r="L29" s="409"/>
    </row>
    <row r="30" spans="3:12" ht="27" customHeight="1">
      <c r="C30" s="420">
        <v>6</v>
      </c>
      <c r="D30" s="739" t="s">
        <v>996</v>
      </c>
      <c r="E30" s="740"/>
      <c r="F30" s="741"/>
      <c r="G30" s="422"/>
      <c r="H30" s="422"/>
      <c r="K30" s="76"/>
      <c r="L30" s="409"/>
    </row>
    <row r="31" spans="3:12" ht="18.75" customHeight="1">
      <c r="C31" s="420">
        <v>6.1</v>
      </c>
      <c r="D31" s="408"/>
      <c r="E31" s="735" t="s">
        <v>997</v>
      </c>
      <c r="F31" s="736"/>
      <c r="G31" s="75"/>
      <c r="H31" s="75"/>
      <c r="K31" s="76"/>
      <c r="L31" s="409"/>
    </row>
    <row r="32" spans="3:12" ht="18.75" customHeight="1">
      <c r="C32" s="420">
        <v>6.2</v>
      </c>
      <c r="D32" s="408"/>
      <c r="E32" s="735" t="s">
        <v>998</v>
      </c>
      <c r="F32" s="736"/>
      <c r="G32" s="75"/>
      <c r="H32" s="75"/>
      <c r="K32" s="76"/>
      <c r="L32" s="409"/>
    </row>
    <row r="33" spans="3:12" ht="18.75" customHeight="1">
      <c r="C33" s="420">
        <v>6.3</v>
      </c>
      <c r="D33" s="408"/>
      <c r="E33" s="735" t="s">
        <v>999</v>
      </c>
      <c r="F33" s="736"/>
      <c r="G33" s="75"/>
      <c r="H33" s="75"/>
      <c r="K33" s="76"/>
      <c r="L33" s="409"/>
    </row>
    <row r="34" spans="3:12" ht="50.25" customHeight="1">
      <c r="C34" s="421" t="s">
        <v>87</v>
      </c>
      <c r="D34" s="728" t="s">
        <v>1000</v>
      </c>
      <c r="E34" s="729"/>
      <c r="F34" s="729"/>
      <c r="G34" s="413"/>
      <c r="H34" s="413"/>
      <c r="K34" s="76"/>
      <c r="L34" s="409"/>
    </row>
    <row r="35" spans="3:12" ht="31.5" customHeight="1">
      <c r="C35" s="420">
        <v>1</v>
      </c>
      <c r="D35" s="723" t="s">
        <v>984</v>
      </c>
      <c r="E35" s="724"/>
      <c r="F35" s="730"/>
      <c r="G35" s="78">
        <f>H36</f>
        <v>19000</v>
      </c>
      <c r="H35" s="78">
        <v>17500</v>
      </c>
      <c r="K35" s="76"/>
      <c r="L35" s="409"/>
    </row>
    <row r="36" spans="3:12" ht="31.5" customHeight="1">
      <c r="C36" s="420">
        <v>2</v>
      </c>
      <c r="D36" s="723" t="s">
        <v>985</v>
      </c>
      <c r="E36" s="724"/>
      <c r="F36" s="730"/>
      <c r="G36" s="78">
        <v>14050</v>
      </c>
      <c r="H36" s="78">
        <v>19000</v>
      </c>
      <c r="K36" s="76"/>
      <c r="L36" s="409"/>
    </row>
    <row r="37" spans="3:12" ht="30.75" customHeight="1">
      <c r="C37" s="420">
        <v>3</v>
      </c>
      <c r="D37" s="723" t="s">
        <v>986</v>
      </c>
      <c r="E37" s="724"/>
      <c r="F37" s="730"/>
      <c r="G37" s="78">
        <f>G36-G35</f>
        <v>-4950</v>
      </c>
      <c r="H37" s="78">
        <v>1500</v>
      </c>
      <c r="K37" s="76"/>
      <c r="L37" s="409"/>
    </row>
    <row r="38" spans="3:12" ht="43.5" customHeight="1">
      <c r="C38" s="720">
        <v>4</v>
      </c>
      <c r="D38" s="723" t="s">
        <v>987</v>
      </c>
      <c r="E38" s="724"/>
      <c r="F38" s="724"/>
      <c r="G38" s="414"/>
      <c r="H38" s="414"/>
      <c r="K38" s="76"/>
      <c r="L38" s="409"/>
    </row>
    <row r="39" spans="3:12" ht="27.75" customHeight="1">
      <c r="C39" s="721"/>
      <c r="D39" s="408"/>
      <c r="E39" s="725" t="s">
        <v>490</v>
      </c>
      <c r="F39" s="726"/>
      <c r="G39" s="79">
        <f>G36-G21</f>
        <v>3954.8199999999997</v>
      </c>
      <c r="H39" s="79">
        <v>2729.7099999999991</v>
      </c>
      <c r="K39" s="76"/>
      <c r="L39" s="409"/>
    </row>
    <row r="40" spans="3:12" ht="32.25" customHeight="1">
      <c r="C40" s="722"/>
      <c r="D40" s="408"/>
      <c r="E40" s="725" t="s">
        <v>491</v>
      </c>
      <c r="F40" s="726"/>
      <c r="G40" s="80">
        <f>G39/G21</f>
        <v>0.39175329216517185</v>
      </c>
      <c r="H40" s="80">
        <v>0.16777267030888809</v>
      </c>
      <c r="I40" s="74"/>
      <c r="J40" s="74"/>
      <c r="K40" s="76"/>
      <c r="L40" s="409"/>
    </row>
    <row r="41" spans="3:12" ht="31.5" customHeight="1">
      <c r="C41" s="720">
        <v>5</v>
      </c>
      <c r="D41" s="723" t="s">
        <v>988</v>
      </c>
      <c r="E41" s="724"/>
      <c r="F41" s="724"/>
      <c r="G41" s="414"/>
      <c r="H41" s="414"/>
      <c r="I41" s="74"/>
      <c r="J41" s="74"/>
      <c r="K41" s="76"/>
      <c r="L41" s="409"/>
    </row>
    <row r="42" spans="3:12" ht="18.75" customHeight="1">
      <c r="C42" s="721"/>
      <c r="D42" s="408"/>
      <c r="E42" s="725" t="s">
        <v>487</v>
      </c>
      <c r="F42" s="726"/>
      <c r="G42" s="388">
        <v>23690</v>
      </c>
      <c r="H42" s="388">
        <v>23690</v>
      </c>
      <c r="I42" s="74"/>
      <c r="J42" s="74"/>
      <c r="K42" s="76"/>
      <c r="L42" s="409"/>
    </row>
    <row r="43" spans="3:12" ht="18.75" customHeight="1">
      <c r="C43" s="722"/>
      <c r="D43" s="408"/>
      <c r="E43" s="725" t="s">
        <v>488</v>
      </c>
      <c r="F43" s="726"/>
      <c r="G43" s="388">
        <v>11010</v>
      </c>
      <c r="H43" s="388">
        <v>16470</v>
      </c>
      <c r="I43" s="74"/>
      <c r="J43" s="74"/>
      <c r="K43" s="76"/>
      <c r="L43" s="409"/>
    </row>
    <row r="44" spans="3:12">
      <c r="C44" s="74"/>
      <c r="D44" s="74"/>
      <c r="E44" s="415"/>
      <c r="F44" s="415"/>
      <c r="G44" s="74"/>
      <c r="H44" s="74"/>
      <c r="I44" s="74"/>
      <c r="J44" s="74"/>
      <c r="K44" s="74"/>
    </row>
    <row r="45" spans="3:12" ht="0.75" customHeight="1">
      <c r="C45" s="81"/>
      <c r="D45" s="74"/>
      <c r="E45" s="415"/>
      <c r="F45" s="415"/>
      <c r="G45" s="74"/>
      <c r="H45" s="74"/>
      <c r="I45" s="74"/>
      <c r="J45" s="74"/>
      <c r="K45" s="74"/>
    </row>
    <row r="46" spans="3:12" s="400" customFormat="1" hidden="1">
      <c r="C46" s="416"/>
      <c r="D46" s="727"/>
      <c r="E46" s="727"/>
      <c r="F46" s="727"/>
      <c r="G46" s="727"/>
      <c r="H46" s="82"/>
      <c r="I46" s="73"/>
      <c r="J46" s="73"/>
      <c r="K46" s="73"/>
    </row>
    <row r="47" spans="3:12">
      <c r="C47" s="83"/>
      <c r="D47" s="83"/>
      <c r="E47" s="83"/>
      <c r="F47" s="84"/>
      <c r="G47" s="84"/>
      <c r="H47" s="84"/>
      <c r="I47" s="86"/>
      <c r="J47" s="86"/>
      <c r="K47" s="86"/>
    </row>
    <row r="48" spans="3:12" ht="15" customHeight="1">
      <c r="C48" s="87" t="s">
        <v>373</v>
      </c>
      <c r="D48" s="87"/>
      <c r="E48" s="87"/>
      <c r="F48" s="88"/>
      <c r="G48" s="84" t="s">
        <v>374</v>
      </c>
      <c r="H48" s="84"/>
      <c r="I48" s="86"/>
      <c r="J48" s="86"/>
      <c r="K48" s="86"/>
    </row>
    <row r="49" spans="3:11" ht="15" customHeight="1">
      <c r="C49" s="85" t="s">
        <v>375</v>
      </c>
      <c r="D49" s="85"/>
      <c r="E49" s="85"/>
      <c r="F49" s="89"/>
      <c r="G49" s="90" t="s">
        <v>376</v>
      </c>
      <c r="H49" s="91"/>
      <c r="I49" s="86"/>
      <c r="J49" s="93"/>
      <c r="K49" s="93"/>
    </row>
    <row r="50" spans="3:11">
      <c r="C50" s="83"/>
      <c r="D50" s="83"/>
      <c r="E50" s="83"/>
      <c r="F50" s="94"/>
      <c r="G50" s="95"/>
      <c r="H50" s="96"/>
      <c r="I50" s="86"/>
      <c r="J50" s="93"/>
      <c r="K50" s="93"/>
    </row>
    <row r="51" spans="3:11">
      <c r="C51" s="83"/>
      <c r="D51" s="83"/>
      <c r="E51" s="83"/>
      <c r="F51" s="94"/>
      <c r="G51" s="95"/>
      <c r="H51" s="96"/>
      <c r="I51" s="86"/>
      <c r="J51" s="93"/>
      <c r="K51" s="93"/>
    </row>
    <row r="52" spans="3:11">
      <c r="C52" s="83"/>
      <c r="D52" s="83"/>
      <c r="E52" s="83"/>
      <c r="F52" s="94"/>
      <c r="G52" s="95"/>
      <c r="H52" s="96"/>
      <c r="I52" s="86"/>
      <c r="J52" s="93"/>
      <c r="K52" s="93"/>
    </row>
    <row r="53" spans="3:11">
      <c r="C53" s="83"/>
      <c r="D53" s="83"/>
      <c r="E53" s="83"/>
      <c r="F53" s="94"/>
      <c r="G53" s="95"/>
      <c r="H53" s="96"/>
      <c r="I53" s="86"/>
      <c r="J53" s="93"/>
      <c r="K53" s="93"/>
    </row>
    <row r="54" spans="3:11">
      <c r="C54" s="83"/>
      <c r="D54" s="83"/>
      <c r="E54" s="83"/>
      <c r="F54" s="94"/>
      <c r="G54" s="95"/>
      <c r="H54" s="96"/>
      <c r="I54" s="86"/>
      <c r="J54" s="93"/>
      <c r="K54" s="93"/>
    </row>
    <row r="55" spans="3:11">
      <c r="C55" s="83"/>
      <c r="D55" s="83"/>
      <c r="E55" s="83"/>
      <c r="F55" s="94"/>
      <c r="G55" s="95"/>
      <c r="H55" s="96"/>
      <c r="I55" s="86"/>
      <c r="J55" s="93"/>
      <c r="K55" s="93"/>
    </row>
    <row r="56" spans="3:11">
      <c r="C56" s="83"/>
      <c r="D56" s="83"/>
      <c r="E56" s="83"/>
      <c r="F56" s="94"/>
      <c r="G56" s="95"/>
      <c r="H56" s="96"/>
      <c r="I56" s="86"/>
      <c r="J56" s="93"/>
      <c r="K56" s="93"/>
    </row>
    <row r="57" spans="3:11">
      <c r="C57" s="83"/>
      <c r="D57" s="83"/>
      <c r="E57" s="83"/>
      <c r="F57" s="94"/>
      <c r="G57" s="95"/>
      <c r="H57" s="96"/>
      <c r="I57" s="86"/>
      <c r="J57" s="93"/>
      <c r="K57" s="93"/>
    </row>
    <row r="58" spans="3:11">
      <c r="C58" s="115" t="s">
        <v>674</v>
      </c>
      <c r="D58" s="97"/>
      <c r="E58" s="97"/>
      <c r="F58" s="94"/>
      <c r="G58" s="115" t="s">
        <v>377</v>
      </c>
      <c r="H58" s="97"/>
      <c r="I58" s="86"/>
      <c r="J58" s="93"/>
      <c r="K58" s="93"/>
    </row>
    <row r="59" spans="3:11" ht="15.75" customHeight="1">
      <c r="C59" s="116" t="s">
        <v>989</v>
      </c>
      <c r="D59" s="92"/>
      <c r="E59" s="92"/>
      <c r="F59" s="94"/>
      <c r="G59" s="117"/>
      <c r="H59" s="98"/>
      <c r="I59" s="86"/>
      <c r="J59" s="93"/>
      <c r="K59" s="93"/>
    </row>
    <row r="60" spans="3:11">
      <c r="C60" s="417" t="s">
        <v>669</v>
      </c>
      <c r="D60" s="418"/>
      <c r="E60" s="418"/>
      <c r="F60" s="391"/>
      <c r="G60" s="417"/>
      <c r="H60" s="418"/>
    </row>
  </sheetData>
  <mergeCells count="42">
    <mergeCell ref="F8:H8"/>
    <mergeCell ref="C1:H1"/>
    <mergeCell ref="C2:H2"/>
    <mergeCell ref="C4:H4"/>
    <mergeCell ref="C5:H5"/>
    <mergeCell ref="F7:H7"/>
    <mergeCell ref="E21:F21"/>
    <mergeCell ref="F9:H9"/>
    <mergeCell ref="D12:F12"/>
    <mergeCell ref="D13:H13"/>
    <mergeCell ref="D14:F14"/>
    <mergeCell ref="E15:F15"/>
    <mergeCell ref="E16:F16"/>
    <mergeCell ref="E17:F17"/>
    <mergeCell ref="D18:F18"/>
    <mergeCell ref="E19:F19"/>
    <mergeCell ref="E20:F20"/>
    <mergeCell ref="D22:F22"/>
    <mergeCell ref="E23:F23"/>
    <mergeCell ref="D27:F27"/>
    <mergeCell ref="E32:F32"/>
    <mergeCell ref="E33:F33"/>
    <mergeCell ref="E24:F24"/>
    <mergeCell ref="E25:F25"/>
    <mergeCell ref="D26:F26"/>
    <mergeCell ref="E28:F28"/>
    <mergeCell ref="E29:F29"/>
    <mergeCell ref="E31:F31"/>
    <mergeCell ref="D30:F30"/>
    <mergeCell ref="D34:F34"/>
    <mergeCell ref="D35:F35"/>
    <mergeCell ref="D36:F36"/>
    <mergeCell ref="D37:F37"/>
    <mergeCell ref="C38:C40"/>
    <mergeCell ref="D38:F38"/>
    <mergeCell ref="E39:F39"/>
    <mergeCell ref="E40:F40"/>
    <mergeCell ref="C41:C43"/>
    <mergeCell ref="D41:F41"/>
    <mergeCell ref="E42:F42"/>
    <mergeCell ref="E43:F43"/>
    <mergeCell ref="D46:G46"/>
  </mergeCells>
  <pageMargins left="0.35" right="0.24" top="0.35" bottom="0.15" header="0.3" footer="0.3"/>
  <pageSetup scale="55"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5"/>
  <sheetViews>
    <sheetView showGridLines="0" view="pageBreakPreview" topLeftCell="D22" zoomScaleSheetLayoutView="100" workbookViewId="0">
      <selection activeCell="F7" sqref="F1:XFD1048576"/>
    </sheetView>
  </sheetViews>
  <sheetFormatPr defaultColWidth="9.140625" defaultRowHeight="15"/>
  <cols>
    <col min="1" max="1" width="7.7109375" style="242" customWidth="1"/>
    <col min="2" max="2" width="9.140625" style="242" customWidth="1"/>
    <col min="3" max="3" width="41" style="242" customWidth="1"/>
    <col min="4" max="4" width="33" style="242" customWidth="1"/>
    <col min="5" max="5" width="36.28515625" style="242" customWidth="1"/>
    <col min="6" max="16384" width="9.140625" style="242"/>
  </cols>
  <sheetData>
    <row r="1" spans="1:5" ht="47.45" customHeight="1">
      <c r="A1" s="756" t="s">
        <v>634</v>
      </c>
      <c r="B1" s="756"/>
      <c r="C1" s="756"/>
      <c r="D1" s="756"/>
      <c r="E1" s="756"/>
    </row>
    <row r="2" spans="1:5" ht="34.15" customHeight="1">
      <c r="A2" s="757" t="s">
        <v>635</v>
      </c>
      <c r="B2" s="757"/>
      <c r="C2" s="757"/>
      <c r="D2" s="757"/>
      <c r="E2" s="757"/>
    </row>
    <row r="3" spans="1:5" ht="34.9" customHeight="1">
      <c r="A3" s="708" t="s">
        <v>636</v>
      </c>
      <c r="B3" s="708"/>
      <c r="C3" s="708"/>
      <c r="D3" s="708"/>
      <c r="E3" s="708"/>
    </row>
    <row r="4" spans="1:5" ht="20.45" customHeight="1">
      <c r="A4" s="758" t="s">
        <v>1032</v>
      </c>
      <c r="B4" s="758"/>
      <c r="C4" s="758"/>
      <c r="D4" s="758"/>
      <c r="E4" s="758"/>
    </row>
    <row r="5" spans="1:5" ht="10.9" customHeight="1">
      <c r="A5" s="537"/>
      <c r="B5" s="537"/>
      <c r="C5" s="537"/>
      <c r="D5" s="537"/>
      <c r="E5" s="537"/>
    </row>
    <row r="6" spans="1:5" ht="15" customHeight="1">
      <c r="A6" s="759">
        <v>1</v>
      </c>
      <c r="B6" s="759"/>
      <c r="C6" s="440" t="s">
        <v>660</v>
      </c>
      <c r="D6" s="440" t="s">
        <v>1040</v>
      </c>
      <c r="E6" s="440"/>
    </row>
    <row r="7" spans="1:5" ht="15" customHeight="1">
      <c r="A7" s="660"/>
      <c r="B7" s="441"/>
      <c r="C7" s="441" t="s">
        <v>661</v>
      </c>
      <c r="D7" s="441" t="s">
        <v>1041</v>
      </c>
      <c r="E7" s="440"/>
    </row>
    <row r="8" spans="1:5">
      <c r="A8" s="759">
        <v>2</v>
      </c>
      <c r="B8" s="759"/>
      <c r="C8" s="440" t="s">
        <v>662</v>
      </c>
      <c r="D8" s="440" t="s">
        <v>674</v>
      </c>
      <c r="E8" s="440"/>
    </row>
    <row r="9" spans="1:5">
      <c r="A9" s="659"/>
      <c r="B9" s="441"/>
      <c r="C9" s="441" t="s">
        <v>663</v>
      </c>
      <c r="D9" s="441" t="s">
        <v>671</v>
      </c>
      <c r="E9" s="440"/>
    </row>
    <row r="10" spans="1:5">
      <c r="A10" s="759">
        <v>3</v>
      </c>
      <c r="B10" s="759"/>
      <c r="C10" s="440" t="s">
        <v>664</v>
      </c>
      <c r="D10" s="440" t="s">
        <v>1042</v>
      </c>
      <c r="E10" s="440"/>
    </row>
    <row r="11" spans="1:5">
      <c r="A11" s="659"/>
      <c r="B11" s="441"/>
      <c r="C11" s="441" t="s">
        <v>665</v>
      </c>
      <c r="D11" s="441" t="s">
        <v>1043</v>
      </c>
      <c r="E11" s="440"/>
    </row>
    <row r="12" spans="1:5" ht="15" customHeight="1">
      <c r="A12" s="759">
        <v>4</v>
      </c>
      <c r="B12" s="759"/>
      <c r="C12" s="764" t="s">
        <v>718</v>
      </c>
      <c r="D12" s="763" t="s">
        <v>1049</v>
      </c>
      <c r="E12" s="440"/>
    </row>
    <row r="13" spans="1:5" ht="15" customHeight="1">
      <c r="A13" s="450"/>
      <c r="B13" s="441"/>
      <c r="C13" s="765"/>
      <c r="D13" s="763"/>
      <c r="E13" s="677"/>
    </row>
    <row r="14" spans="1:5" ht="16.149999999999999" customHeight="1">
      <c r="A14" s="678"/>
      <c r="B14" s="678"/>
      <c r="C14" s="678"/>
      <c r="D14" s="678"/>
      <c r="E14" s="679" t="s">
        <v>503</v>
      </c>
    </row>
    <row r="15" spans="1:5" ht="6.6" customHeight="1"/>
    <row r="16" spans="1:5" ht="22.15" customHeight="1">
      <c r="A16" s="760" t="s">
        <v>637</v>
      </c>
      <c r="B16" s="761"/>
      <c r="C16" s="442" t="s">
        <v>638</v>
      </c>
      <c r="D16" s="442" t="s">
        <v>1035</v>
      </c>
      <c r="E16" s="442" t="s">
        <v>1031</v>
      </c>
    </row>
    <row r="17" spans="1:5" ht="24.6" customHeight="1">
      <c r="A17" s="762" t="s">
        <v>675</v>
      </c>
      <c r="B17" s="762"/>
      <c r="C17" s="762"/>
      <c r="D17" s="762"/>
      <c r="E17" s="762"/>
    </row>
    <row r="18" spans="1:5" s="681" customFormat="1" ht="30" customHeight="1">
      <c r="A18" s="755" t="s">
        <v>59</v>
      </c>
      <c r="B18" s="755"/>
      <c r="C18" s="680" t="s">
        <v>639</v>
      </c>
      <c r="D18" s="522"/>
      <c r="E18" s="522"/>
    </row>
    <row r="19" spans="1:5" s="681" customFormat="1" ht="28.15" customHeight="1">
      <c r="A19" s="755" t="s">
        <v>87</v>
      </c>
      <c r="B19" s="755"/>
      <c r="C19" s="680" t="s">
        <v>640</v>
      </c>
      <c r="D19" s="522">
        <v>580616825</v>
      </c>
      <c r="E19" s="522"/>
    </row>
    <row r="20" spans="1:5" s="681" customFormat="1" ht="50.45" customHeight="1">
      <c r="A20" s="755"/>
      <c r="B20" s="682" t="s">
        <v>88</v>
      </c>
      <c r="C20" s="680" t="s">
        <v>641</v>
      </c>
      <c r="D20" s="523">
        <v>580616825</v>
      </c>
      <c r="E20" s="523"/>
    </row>
    <row r="21" spans="1:5" s="681" customFormat="1" ht="46.9" customHeight="1">
      <c r="A21" s="755"/>
      <c r="B21" s="682" t="s">
        <v>89</v>
      </c>
      <c r="C21" s="680" t="s">
        <v>642</v>
      </c>
      <c r="D21" s="523"/>
      <c r="E21" s="523"/>
    </row>
    <row r="22" spans="1:5" s="681" customFormat="1" ht="51" customHeight="1">
      <c r="A22" s="755" t="s">
        <v>61</v>
      </c>
      <c r="B22" s="755"/>
      <c r="C22" s="680" t="s">
        <v>643</v>
      </c>
      <c r="D22" s="522">
        <v>61000000000</v>
      </c>
      <c r="E22" s="523"/>
    </row>
    <row r="23" spans="1:5" s="681" customFormat="1" ht="29.45" customHeight="1">
      <c r="A23" s="755"/>
      <c r="B23" s="682" t="s">
        <v>644</v>
      </c>
      <c r="C23" s="680" t="s">
        <v>645</v>
      </c>
      <c r="D23" s="523">
        <v>61000000000</v>
      </c>
      <c r="E23" s="523"/>
    </row>
    <row r="24" spans="1:5" s="681" customFormat="1" ht="25.15" customHeight="1">
      <c r="A24" s="755"/>
      <c r="B24" s="682" t="s">
        <v>646</v>
      </c>
      <c r="C24" s="680" t="s">
        <v>647</v>
      </c>
      <c r="D24" s="523"/>
      <c r="E24" s="523"/>
    </row>
    <row r="25" spans="1:5" s="681" customFormat="1" ht="27" customHeight="1">
      <c r="A25" s="755" t="s">
        <v>91</v>
      </c>
      <c r="B25" s="755"/>
      <c r="C25" s="680" t="s">
        <v>648</v>
      </c>
      <c r="D25" s="522">
        <v>61580616825</v>
      </c>
      <c r="E25" s="522"/>
    </row>
    <row r="27" spans="1:5">
      <c r="A27" s="443"/>
      <c r="B27" s="443"/>
      <c r="C27" s="425"/>
      <c r="D27" s="767"/>
      <c r="E27" s="767"/>
    </row>
    <row r="28" spans="1:5" ht="33" customHeight="1">
      <c r="A28" s="768" t="s">
        <v>649</v>
      </c>
      <c r="B28" s="768"/>
      <c r="C28" s="769" t="s">
        <v>1026</v>
      </c>
      <c r="D28" s="528" t="s">
        <v>1027</v>
      </c>
      <c r="E28" s="528" t="s">
        <v>1028</v>
      </c>
    </row>
    <row r="29" spans="1:5">
      <c r="A29" s="425"/>
      <c r="B29" s="425"/>
      <c r="C29" s="769"/>
      <c r="D29" s="426"/>
      <c r="E29" s="426"/>
    </row>
    <row r="30" spans="1:5">
      <c r="A30" s="425"/>
      <c r="B30" s="425"/>
      <c r="C30" s="425"/>
      <c r="D30" s="425"/>
      <c r="E30" s="425"/>
    </row>
    <row r="31" spans="1:5">
      <c r="A31" s="425"/>
      <c r="B31" s="425"/>
      <c r="C31" s="425"/>
      <c r="D31" s="425"/>
      <c r="E31" s="425"/>
    </row>
    <row r="32" spans="1:5">
      <c r="A32" s="425"/>
      <c r="B32" s="425"/>
      <c r="C32" s="425"/>
      <c r="D32" s="425"/>
      <c r="E32" s="425"/>
    </row>
    <row r="33" spans="1:5">
      <c r="A33" s="425"/>
      <c r="B33" s="425"/>
      <c r="C33" s="425"/>
      <c r="D33" s="425"/>
      <c r="E33" s="425"/>
    </row>
    <row r="34" spans="1:5">
      <c r="A34" s="425"/>
      <c r="B34" s="425"/>
      <c r="C34" s="425"/>
      <c r="D34" s="766"/>
      <c r="E34" s="766"/>
    </row>
    <row r="35" spans="1:5">
      <c r="A35" s="444"/>
      <c r="B35" s="444"/>
      <c r="C35" s="444"/>
      <c r="D35" s="444"/>
      <c r="E35" s="444"/>
    </row>
  </sheetData>
  <mergeCells count="22">
    <mergeCell ref="D34:E34"/>
    <mergeCell ref="A20:A21"/>
    <mergeCell ref="A22:B22"/>
    <mergeCell ref="A23:A24"/>
    <mergeCell ref="A25:B25"/>
    <mergeCell ref="D27:E27"/>
    <mergeCell ref="A28:B28"/>
    <mergeCell ref="C28:C29"/>
    <mergeCell ref="A19:B19"/>
    <mergeCell ref="A1:E1"/>
    <mergeCell ref="A2:E2"/>
    <mergeCell ref="A3:E3"/>
    <mergeCell ref="A4:E4"/>
    <mergeCell ref="A6:B6"/>
    <mergeCell ref="A8:B8"/>
    <mergeCell ref="A10:B10"/>
    <mergeCell ref="A12:B12"/>
    <mergeCell ref="A16:B16"/>
    <mergeCell ref="A17:E17"/>
    <mergeCell ref="A18:B18"/>
    <mergeCell ref="D12:D13"/>
    <mergeCell ref="C12:C13"/>
  </mergeCells>
  <pageMargins left="0.7" right="0.7" top="0.75" bottom="0.75" header="0.3" footer="0.3"/>
  <pageSetup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7"/>
  <sheetViews>
    <sheetView view="pageBreakPreview" topLeftCell="A76" zoomScaleSheetLayoutView="100" workbookViewId="0">
      <selection activeCell="H1" sqref="H1"/>
    </sheetView>
  </sheetViews>
  <sheetFormatPr defaultColWidth="8.85546875" defaultRowHeight="11.25"/>
  <cols>
    <col min="1" max="1" width="8.28515625" style="453" customWidth="1"/>
    <col min="2" max="2" width="35.85546875" style="453" customWidth="1"/>
    <col min="3" max="3" width="35.85546875" style="453" hidden="1" customWidth="1"/>
    <col min="4" max="4" width="13.28515625" style="453" customWidth="1"/>
    <col min="5" max="5" width="14.42578125" style="453" customWidth="1"/>
    <col min="6" max="6" width="21.7109375" style="453" customWidth="1"/>
    <col min="7" max="7" width="22.42578125" style="453" customWidth="1"/>
    <col min="8" max="16384" width="8.85546875" style="453"/>
  </cols>
  <sheetData>
    <row r="1" spans="1:7" s="445" customFormat="1" ht="42" customHeight="1">
      <c r="A1" s="756" t="s">
        <v>650</v>
      </c>
      <c r="B1" s="756"/>
      <c r="C1" s="756"/>
      <c r="D1" s="756"/>
      <c r="E1" s="756"/>
      <c r="F1" s="756"/>
      <c r="G1" s="756"/>
    </row>
    <row r="2" spans="1:7" s="445" customFormat="1" ht="18" customHeight="1">
      <c r="A2" s="757" t="s">
        <v>635</v>
      </c>
      <c r="B2" s="757"/>
      <c r="C2" s="757"/>
      <c r="D2" s="757"/>
      <c r="E2" s="757"/>
      <c r="F2" s="757"/>
      <c r="G2" s="757"/>
    </row>
    <row r="3" spans="1:7" s="445" customFormat="1" ht="28.5" customHeight="1">
      <c r="A3" s="757"/>
      <c r="B3" s="757"/>
      <c r="C3" s="757"/>
      <c r="D3" s="757"/>
      <c r="E3" s="757"/>
      <c r="F3" s="757"/>
      <c r="G3" s="757"/>
    </row>
    <row r="4" spans="1:7" s="445" customFormat="1" ht="32.25" customHeight="1">
      <c r="A4" s="756" t="s">
        <v>651</v>
      </c>
      <c r="B4" s="756"/>
      <c r="C4" s="756"/>
      <c r="D4" s="756"/>
      <c r="E4" s="756"/>
      <c r="F4" s="756"/>
      <c r="G4" s="756"/>
    </row>
    <row r="5" spans="1:7" s="445" customFormat="1" ht="14.25" customHeight="1">
      <c r="A5" s="758" t="s">
        <v>1032</v>
      </c>
      <c r="B5" s="758"/>
      <c r="C5" s="758"/>
      <c r="D5" s="758"/>
      <c r="E5" s="758"/>
      <c r="F5" s="758"/>
      <c r="G5" s="758"/>
    </row>
    <row r="6" spans="1:7" s="445" customFormat="1" ht="10.5">
      <c r="A6" s="446"/>
      <c r="B6" s="447"/>
      <c r="C6" s="447"/>
      <c r="E6" s="448"/>
      <c r="F6" s="448"/>
    </row>
    <row r="7" spans="1:7" s="445" customFormat="1" ht="11.45" customHeight="1">
      <c r="A7" s="659">
        <v>1</v>
      </c>
      <c r="B7" s="449" t="s">
        <v>660</v>
      </c>
      <c r="C7" s="449"/>
      <c r="D7" s="440" t="s">
        <v>1040</v>
      </c>
      <c r="E7" s="449"/>
      <c r="F7" s="449"/>
      <c r="G7" s="449"/>
    </row>
    <row r="8" spans="1:7" s="445" customFormat="1" ht="11.45" customHeight="1">
      <c r="A8" s="660"/>
      <c r="B8" s="538" t="s">
        <v>661</v>
      </c>
      <c r="C8" s="538"/>
      <c r="D8" s="441" t="s">
        <v>1041</v>
      </c>
      <c r="E8" s="449"/>
      <c r="F8" s="449"/>
      <c r="G8" s="449"/>
    </row>
    <row r="9" spans="1:7" s="445" customFormat="1" ht="11.45" customHeight="1">
      <c r="A9" s="659">
        <v>2</v>
      </c>
      <c r="B9" s="449" t="s">
        <v>662</v>
      </c>
      <c r="C9" s="449"/>
      <c r="D9" s="449" t="s">
        <v>670</v>
      </c>
      <c r="E9" s="449"/>
      <c r="F9" s="449"/>
      <c r="G9" s="449"/>
    </row>
    <row r="10" spans="1:7" s="445" customFormat="1" ht="11.45" customHeight="1">
      <c r="A10" s="659"/>
      <c r="B10" s="538" t="s">
        <v>663</v>
      </c>
      <c r="C10" s="538"/>
      <c r="D10" s="538" t="s">
        <v>671</v>
      </c>
      <c r="E10" s="449"/>
      <c r="F10" s="449"/>
      <c r="G10" s="449"/>
    </row>
    <row r="11" spans="1:7" s="445" customFormat="1" ht="11.45" customHeight="1">
      <c r="A11" s="659">
        <v>3</v>
      </c>
      <c r="B11" s="449" t="s">
        <v>664</v>
      </c>
      <c r="C11" s="449"/>
      <c r="D11" s="440" t="s">
        <v>1042</v>
      </c>
      <c r="E11" s="449"/>
      <c r="F11" s="449"/>
      <c r="G11" s="449"/>
    </row>
    <row r="12" spans="1:7" s="445" customFormat="1" ht="11.45" customHeight="1">
      <c r="A12" s="659"/>
      <c r="B12" s="538" t="s">
        <v>665</v>
      </c>
      <c r="C12" s="538"/>
      <c r="D12" s="441" t="s">
        <v>1043</v>
      </c>
      <c r="E12" s="449"/>
      <c r="F12" s="449"/>
      <c r="G12" s="449"/>
    </row>
    <row r="13" spans="1:7" s="445" customFormat="1" ht="11.45" customHeight="1">
      <c r="A13" s="659">
        <v>4</v>
      </c>
      <c r="B13" s="764" t="s">
        <v>718</v>
      </c>
      <c r="C13" s="449"/>
      <c r="D13" s="763" t="s">
        <v>1049</v>
      </c>
      <c r="E13" s="763"/>
      <c r="F13" s="763"/>
      <c r="G13" s="763"/>
    </row>
    <row r="14" spans="1:7" s="445" customFormat="1" ht="11.45" customHeight="1">
      <c r="A14" s="450"/>
      <c r="B14" s="765"/>
      <c r="C14" s="538"/>
      <c r="D14" s="763"/>
      <c r="E14" s="763"/>
      <c r="F14" s="763"/>
      <c r="G14" s="763"/>
    </row>
    <row r="15" spans="1:7" s="445" customFormat="1" ht="10.5">
      <c r="G15" s="451" t="s">
        <v>503</v>
      </c>
    </row>
    <row r="16" spans="1:7" s="445" customFormat="1" ht="9" customHeight="1">
      <c r="A16" s="452"/>
    </row>
    <row r="17" spans="1:7" ht="57" customHeight="1">
      <c r="A17" s="442" t="s">
        <v>43</v>
      </c>
      <c r="B17" s="442" t="s">
        <v>197</v>
      </c>
      <c r="C17" s="442"/>
      <c r="D17" s="442" t="s">
        <v>199</v>
      </c>
      <c r="E17" s="442" t="s">
        <v>652</v>
      </c>
      <c r="F17" s="442" t="s">
        <v>201</v>
      </c>
      <c r="G17" s="442" t="s">
        <v>202</v>
      </c>
    </row>
    <row r="18" spans="1:7" ht="22.9" customHeight="1">
      <c r="A18" s="111" t="s">
        <v>59</v>
      </c>
      <c r="B18" s="112" t="s">
        <v>196</v>
      </c>
      <c r="C18" s="112">
        <v>2246</v>
      </c>
      <c r="D18" s="661"/>
      <c r="E18" s="661"/>
      <c r="F18" s="661"/>
      <c r="G18" s="662"/>
    </row>
    <row r="19" spans="1:7" s="666" customFormat="1">
      <c r="A19" s="503">
        <v>1</v>
      </c>
      <c r="B19" s="663" t="s">
        <v>815</v>
      </c>
      <c r="C19" s="663">
        <v>2246.1</v>
      </c>
      <c r="D19" s="664">
        <v>134200</v>
      </c>
      <c r="E19" s="664">
        <v>25350</v>
      </c>
      <c r="F19" s="664">
        <v>3401970000</v>
      </c>
      <c r="G19" s="665">
        <v>5.4923657055263128E-2</v>
      </c>
    </row>
    <row r="20" spans="1:7" s="666" customFormat="1">
      <c r="A20" s="503">
        <v>2</v>
      </c>
      <c r="B20" s="663" t="s">
        <v>816</v>
      </c>
      <c r="C20" s="663">
        <v>2246.1999999999998</v>
      </c>
      <c r="D20" s="664">
        <v>24400</v>
      </c>
      <c r="E20" s="664">
        <v>38000</v>
      </c>
      <c r="F20" s="664">
        <v>927200000</v>
      </c>
      <c r="G20" s="665">
        <v>1.4969330952842022E-2</v>
      </c>
    </row>
    <row r="21" spans="1:7" s="666" customFormat="1">
      <c r="A21" s="503">
        <v>3</v>
      </c>
      <c r="B21" s="663" t="s">
        <v>1005</v>
      </c>
      <c r="C21" s="663">
        <v>2246.3000000000002</v>
      </c>
      <c r="D21" s="664">
        <v>6100</v>
      </c>
      <c r="E21" s="664">
        <v>33500</v>
      </c>
      <c r="F21" s="664">
        <v>204350000</v>
      </c>
      <c r="G21" s="665">
        <v>3.2991617560539986E-3</v>
      </c>
    </row>
    <row r="22" spans="1:7" s="666" customFormat="1">
      <c r="A22" s="503">
        <v>4</v>
      </c>
      <c r="B22" s="663" t="s">
        <v>968</v>
      </c>
      <c r="C22" s="663">
        <v>2246.4</v>
      </c>
      <c r="D22" s="664">
        <v>6100</v>
      </c>
      <c r="E22" s="664">
        <v>111400</v>
      </c>
      <c r="F22" s="664">
        <v>679540000</v>
      </c>
      <c r="G22" s="665">
        <v>1.0970943869385534E-2</v>
      </c>
    </row>
    <row r="23" spans="1:7" s="666" customFormat="1">
      <c r="A23" s="503">
        <v>5</v>
      </c>
      <c r="B23" s="663" t="s">
        <v>990</v>
      </c>
      <c r="C23" s="663">
        <v>2246.5</v>
      </c>
      <c r="D23" s="664">
        <v>18300</v>
      </c>
      <c r="E23" s="664">
        <v>17700</v>
      </c>
      <c r="F23" s="664">
        <v>323910000</v>
      </c>
      <c r="G23" s="665">
        <v>5.2294175894467857E-3</v>
      </c>
    </row>
    <row r="24" spans="1:7" s="666" customFormat="1">
      <c r="A24" s="503">
        <v>6</v>
      </c>
      <c r="B24" s="663" t="s">
        <v>1006</v>
      </c>
      <c r="C24" s="663">
        <v>2246.6</v>
      </c>
      <c r="D24" s="664">
        <v>6100</v>
      </c>
      <c r="E24" s="664">
        <v>34600</v>
      </c>
      <c r="F24" s="664">
        <v>211060000</v>
      </c>
      <c r="G24" s="665">
        <v>3.4074924405811447E-3</v>
      </c>
    </row>
    <row r="25" spans="1:7" s="666" customFormat="1">
      <c r="A25" s="503">
        <v>7</v>
      </c>
      <c r="B25" s="663" t="s">
        <v>1003</v>
      </c>
      <c r="C25" s="663">
        <v>2246.6999999999998</v>
      </c>
      <c r="D25" s="664">
        <v>54900</v>
      </c>
      <c r="E25" s="664">
        <v>18550</v>
      </c>
      <c r="F25" s="664">
        <v>1018395000</v>
      </c>
      <c r="G25" s="665">
        <v>1.6441643438006418E-2</v>
      </c>
    </row>
    <row r="26" spans="1:7" s="666" customFormat="1">
      <c r="A26" s="503">
        <v>8</v>
      </c>
      <c r="B26" s="663" t="s">
        <v>817</v>
      </c>
      <c r="C26" s="663">
        <v>2246.8000000000002</v>
      </c>
      <c r="D26" s="664">
        <v>42700</v>
      </c>
      <c r="E26" s="664">
        <v>153400</v>
      </c>
      <c r="F26" s="664">
        <v>6550180000</v>
      </c>
      <c r="G26" s="665">
        <v>0.10575044458659055</v>
      </c>
    </row>
    <row r="27" spans="1:7" s="666" customFormat="1">
      <c r="A27" s="503">
        <v>9</v>
      </c>
      <c r="B27" s="663" t="s">
        <v>1022</v>
      </c>
      <c r="C27" s="663">
        <v>2246.9</v>
      </c>
      <c r="D27" s="664">
        <v>6100</v>
      </c>
      <c r="E27" s="664">
        <v>206000</v>
      </c>
      <c r="F27" s="664">
        <v>1256600000</v>
      </c>
      <c r="G27" s="665">
        <v>2.0287382738720109E-2</v>
      </c>
    </row>
    <row r="28" spans="1:7" s="666" customFormat="1">
      <c r="A28" s="503">
        <v>10</v>
      </c>
      <c r="B28" s="663" t="s">
        <v>818</v>
      </c>
      <c r="C28" s="663">
        <v>2246.1</v>
      </c>
      <c r="D28" s="664">
        <v>18300</v>
      </c>
      <c r="E28" s="664">
        <v>20200</v>
      </c>
      <c r="F28" s="664">
        <v>369660000</v>
      </c>
      <c r="G28" s="665">
        <v>5.9680358930409641E-3</v>
      </c>
    </row>
    <row r="29" spans="1:7" s="666" customFormat="1">
      <c r="A29" s="503">
        <v>11</v>
      </c>
      <c r="B29" s="663" t="s">
        <v>819</v>
      </c>
      <c r="C29" s="663">
        <v>2246.11</v>
      </c>
      <c r="D29" s="664">
        <v>12200</v>
      </c>
      <c r="E29" s="664">
        <v>63900</v>
      </c>
      <c r="F29" s="664">
        <v>779580000</v>
      </c>
      <c r="G29" s="665">
        <v>1.2586055893244805E-2</v>
      </c>
    </row>
    <row r="30" spans="1:7" s="666" customFormat="1">
      <c r="A30" s="503">
        <v>12</v>
      </c>
      <c r="B30" s="663" t="s">
        <v>820</v>
      </c>
      <c r="C30" s="663">
        <v>2246.12</v>
      </c>
      <c r="D30" s="664">
        <v>10000</v>
      </c>
      <c r="E30" s="664">
        <v>29250</v>
      </c>
      <c r="F30" s="664">
        <v>292500000</v>
      </c>
      <c r="G30" s="665">
        <v>4.7223137442906514E-3</v>
      </c>
    </row>
    <row r="31" spans="1:7" s="666" customFormat="1">
      <c r="A31" s="503">
        <v>13</v>
      </c>
      <c r="B31" s="663" t="s">
        <v>821</v>
      </c>
      <c r="C31" s="663">
        <v>2246.13</v>
      </c>
      <c r="D31" s="664">
        <v>85400</v>
      </c>
      <c r="E31" s="664">
        <v>22650</v>
      </c>
      <c r="F31" s="664">
        <v>1934310000</v>
      </c>
      <c r="G31" s="665">
        <v>3.1228781875961877E-2</v>
      </c>
    </row>
    <row r="32" spans="1:7" s="666" customFormat="1">
      <c r="A32" s="503">
        <v>14</v>
      </c>
      <c r="B32" s="663" t="s">
        <v>822</v>
      </c>
      <c r="C32" s="663">
        <v>2246.14</v>
      </c>
      <c r="D32" s="664">
        <v>115900</v>
      </c>
      <c r="E32" s="664">
        <v>26550</v>
      </c>
      <c r="F32" s="664">
        <v>3077145000</v>
      </c>
      <c r="G32" s="665">
        <v>4.9679467099744461E-2</v>
      </c>
    </row>
    <row r="33" spans="1:7" s="666" customFormat="1">
      <c r="A33" s="503">
        <v>15</v>
      </c>
      <c r="B33" s="663" t="s">
        <v>823</v>
      </c>
      <c r="C33" s="663">
        <v>2246.15</v>
      </c>
      <c r="D33" s="664">
        <v>18300</v>
      </c>
      <c r="E33" s="664">
        <v>17450</v>
      </c>
      <c r="F33" s="664">
        <v>319335000</v>
      </c>
      <c r="G33" s="665">
        <v>5.1555557590873676E-3</v>
      </c>
    </row>
    <row r="34" spans="1:7" s="666" customFormat="1">
      <c r="A34" s="503">
        <v>16</v>
      </c>
      <c r="B34" s="663" t="s">
        <v>1023</v>
      </c>
      <c r="C34" s="663">
        <v>2246.16</v>
      </c>
      <c r="D34" s="664">
        <v>12200</v>
      </c>
      <c r="E34" s="664">
        <v>15700</v>
      </c>
      <c r="F34" s="664">
        <v>191540000</v>
      </c>
      <c r="G34" s="665">
        <v>3.0923486310476282E-3</v>
      </c>
    </row>
    <row r="35" spans="1:7" s="666" customFormat="1">
      <c r="A35" s="503">
        <v>17</v>
      </c>
      <c r="B35" s="663" t="s">
        <v>927</v>
      </c>
      <c r="C35" s="663">
        <v>2246.17</v>
      </c>
      <c r="D35" s="664">
        <v>6100</v>
      </c>
      <c r="E35" s="664">
        <v>54700</v>
      </c>
      <c r="F35" s="664">
        <v>333670000</v>
      </c>
      <c r="G35" s="665">
        <v>5.3869894942135434E-3</v>
      </c>
    </row>
    <row r="36" spans="1:7" s="666" customFormat="1">
      <c r="A36" s="503">
        <v>18</v>
      </c>
      <c r="B36" s="663" t="s">
        <v>824</v>
      </c>
      <c r="C36" s="663">
        <v>2246.1799999999998</v>
      </c>
      <c r="D36" s="664">
        <v>18300</v>
      </c>
      <c r="E36" s="664">
        <v>29000</v>
      </c>
      <c r="F36" s="664">
        <v>530700000</v>
      </c>
      <c r="G36" s="665">
        <v>8.5679723216924731E-3</v>
      </c>
    </row>
    <row r="37" spans="1:7" s="666" customFormat="1">
      <c r="A37" s="503">
        <v>19</v>
      </c>
      <c r="B37" s="663" t="s">
        <v>928</v>
      </c>
      <c r="C37" s="663">
        <v>2246.19</v>
      </c>
      <c r="D37" s="664">
        <v>6100</v>
      </c>
      <c r="E37" s="664">
        <v>58700</v>
      </c>
      <c r="F37" s="664">
        <v>358070000</v>
      </c>
      <c r="G37" s="665">
        <v>5.7809192561304387E-3</v>
      </c>
    </row>
    <row r="38" spans="1:7" s="666" customFormat="1">
      <c r="A38" s="503">
        <v>20</v>
      </c>
      <c r="B38" s="663" t="s">
        <v>845</v>
      </c>
      <c r="C38" s="663">
        <v>2246.1999999999998</v>
      </c>
      <c r="D38" s="664">
        <v>18300</v>
      </c>
      <c r="E38" s="664">
        <v>34750</v>
      </c>
      <c r="F38" s="664">
        <v>635925000</v>
      </c>
      <c r="G38" s="665">
        <v>1.0266794419959084E-2</v>
      </c>
    </row>
    <row r="39" spans="1:7" s="666" customFormat="1">
      <c r="A39" s="503">
        <v>21</v>
      </c>
      <c r="B39" s="663" t="s">
        <v>969</v>
      </c>
      <c r="C39" s="663">
        <v>2246.21</v>
      </c>
      <c r="D39" s="664">
        <v>73200</v>
      </c>
      <c r="E39" s="664">
        <v>35850</v>
      </c>
      <c r="F39" s="664">
        <v>2624220000</v>
      </c>
      <c r="G39" s="665">
        <v>4.2367145894162093E-2</v>
      </c>
    </row>
    <row r="40" spans="1:7" s="666" customFormat="1">
      <c r="A40" s="503">
        <v>22</v>
      </c>
      <c r="B40" s="663" t="s">
        <v>825</v>
      </c>
      <c r="C40" s="663">
        <v>2246.2199999999998</v>
      </c>
      <c r="D40" s="664">
        <v>97600</v>
      </c>
      <c r="E40" s="664">
        <v>22400</v>
      </c>
      <c r="F40" s="664">
        <v>2186240000</v>
      </c>
      <c r="G40" s="665">
        <v>3.5296106667753818E-2</v>
      </c>
    </row>
    <row r="41" spans="1:7" s="666" customFormat="1">
      <c r="A41" s="503">
        <v>23</v>
      </c>
      <c r="B41" s="663" t="s">
        <v>970</v>
      </c>
      <c r="C41" s="663">
        <v>2246.23</v>
      </c>
      <c r="D41" s="664">
        <v>79300</v>
      </c>
      <c r="E41" s="664">
        <v>11150</v>
      </c>
      <c r="F41" s="664">
        <v>884195000</v>
      </c>
      <c r="G41" s="665">
        <v>1.4275029747463494E-2</v>
      </c>
    </row>
    <row r="42" spans="1:7" s="666" customFormat="1">
      <c r="A42" s="503">
        <v>24</v>
      </c>
      <c r="B42" s="663" t="s">
        <v>826</v>
      </c>
      <c r="C42" s="663">
        <v>2246.2399999999998</v>
      </c>
      <c r="D42" s="664">
        <v>12600</v>
      </c>
      <c r="E42" s="664">
        <v>68000</v>
      </c>
      <c r="F42" s="664">
        <v>856800000</v>
      </c>
      <c r="G42" s="665">
        <v>1.3832746721737538E-2</v>
      </c>
    </row>
    <row r="43" spans="1:7" s="666" customFormat="1">
      <c r="A43" s="503">
        <v>25</v>
      </c>
      <c r="B43" s="663" t="s">
        <v>827</v>
      </c>
      <c r="C43" s="663">
        <v>2246.25</v>
      </c>
      <c r="D43" s="664">
        <v>36600</v>
      </c>
      <c r="E43" s="664">
        <v>60100</v>
      </c>
      <c r="F43" s="664">
        <v>2199660000</v>
      </c>
      <c r="G43" s="665">
        <v>3.5512768036808112E-2</v>
      </c>
    </row>
    <row r="44" spans="1:7" s="666" customFormat="1">
      <c r="A44" s="503">
        <v>26</v>
      </c>
      <c r="B44" s="663" t="s">
        <v>828</v>
      </c>
      <c r="C44" s="663">
        <v>2246.2600000000002</v>
      </c>
      <c r="D44" s="664">
        <v>12200</v>
      </c>
      <c r="E44" s="664">
        <v>36450</v>
      </c>
      <c r="F44" s="664">
        <v>444690000</v>
      </c>
      <c r="G44" s="665">
        <v>7.1793699109354171E-3</v>
      </c>
    </row>
    <row r="45" spans="1:7" s="666" customFormat="1">
      <c r="A45" s="503">
        <v>27</v>
      </c>
      <c r="B45" s="663" t="s">
        <v>829</v>
      </c>
      <c r="C45" s="663">
        <v>2246.27</v>
      </c>
      <c r="D45" s="664">
        <v>12200</v>
      </c>
      <c r="E45" s="664">
        <v>19100</v>
      </c>
      <c r="F45" s="664">
        <v>233020000</v>
      </c>
      <c r="G45" s="665">
        <v>3.7620292263063505E-3</v>
      </c>
    </row>
    <row r="46" spans="1:7" s="666" customFormat="1">
      <c r="A46" s="503">
        <v>28</v>
      </c>
      <c r="B46" s="663" t="s">
        <v>830</v>
      </c>
      <c r="C46" s="663">
        <v>2246.2800000000002</v>
      </c>
      <c r="D46" s="664">
        <v>12200</v>
      </c>
      <c r="E46" s="664">
        <v>97600</v>
      </c>
      <c r="F46" s="664">
        <v>1190720000</v>
      </c>
      <c r="G46" s="665">
        <v>1.9223772381544491E-2</v>
      </c>
    </row>
    <row r="47" spans="1:7" s="666" customFormat="1">
      <c r="A47" s="503">
        <v>29</v>
      </c>
      <c r="B47" s="663" t="s">
        <v>831</v>
      </c>
      <c r="C47" s="663">
        <v>2246.29</v>
      </c>
      <c r="D47" s="664">
        <v>18300</v>
      </c>
      <c r="E47" s="664">
        <v>11500</v>
      </c>
      <c r="F47" s="664">
        <v>210450000</v>
      </c>
      <c r="G47" s="665">
        <v>3.3976441965332224E-3</v>
      </c>
    </row>
    <row r="48" spans="1:7" s="666" customFormat="1">
      <c r="A48" s="503">
        <v>30</v>
      </c>
      <c r="B48" s="663" t="s">
        <v>832</v>
      </c>
      <c r="C48" s="663">
        <v>2246.3000000000002</v>
      </c>
      <c r="D48" s="664">
        <v>12200</v>
      </c>
      <c r="E48" s="664">
        <v>23600</v>
      </c>
      <c r="F48" s="664">
        <v>287920000</v>
      </c>
      <c r="G48" s="665">
        <v>4.648371190619365E-3</v>
      </c>
    </row>
    <row r="49" spans="1:7" s="666" customFormat="1">
      <c r="A49" s="503">
        <v>31</v>
      </c>
      <c r="B49" s="663" t="s">
        <v>833</v>
      </c>
      <c r="C49" s="663">
        <v>2246.31</v>
      </c>
      <c r="D49" s="664">
        <v>6100</v>
      </c>
      <c r="E49" s="664">
        <v>33000</v>
      </c>
      <c r="F49" s="664">
        <v>201300000</v>
      </c>
      <c r="G49" s="665">
        <v>3.2499205358143867E-3</v>
      </c>
    </row>
    <row r="50" spans="1:7" s="666" customFormat="1">
      <c r="A50" s="503">
        <v>32</v>
      </c>
      <c r="B50" s="663" t="s">
        <v>834</v>
      </c>
      <c r="C50" s="663">
        <v>2246.3200000000002</v>
      </c>
      <c r="D50" s="664">
        <v>103700</v>
      </c>
      <c r="E50" s="664">
        <v>10300</v>
      </c>
      <c r="F50" s="664">
        <v>1068110000</v>
      </c>
      <c r="G50" s="665">
        <v>1.7244275327912093E-2</v>
      </c>
    </row>
    <row r="51" spans="1:7" s="666" customFormat="1">
      <c r="A51" s="503">
        <v>33</v>
      </c>
      <c r="B51" s="663" t="s">
        <v>1007</v>
      </c>
      <c r="C51" s="663">
        <v>2246.33</v>
      </c>
      <c r="D51" s="664">
        <v>24400</v>
      </c>
      <c r="E51" s="664">
        <v>12800</v>
      </c>
      <c r="F51" s="664">
        <v>312320000</v>
      </c>
      <c r="G51" s="665">
        <v>5.0423009525362604E-3</v>
      </c>
    </row>
    <row r="52" spans="1:7" s="666" customFormat="1">
      <c r="A52" s="503">
        <v>34</v>
      </c>
      <c r="B52" s="663" t="s">
        <v>1029</v>
      </c>
      <c r="C52" s="663">
        <v>2246.3400000000101</v>
      </c>
      <c r="D52" s="664">
        <v>61000</v>
      </c>
      <c r="E52" s="664">
        <v>18750</v>
      </c>
      <c r="F52" s="664">
        <v>1143750000</v>
      </c>
      <c r="G52" s="665">
        <v>1.8465457589854468E-2</v>
      </c>
    </row>
    <row r="53" spans="1:7" s="666" customFormat="1">
      <c r="A53" s="503">
        <v>35</v>
      </c>
      <c r="B53" s="663" t="s">
        <v>835</v>
      </c>
      <c r="C53" s="663">
        <v>2246.3500000000099</v>
      </c>
      <c r="D53" s="664">
        <v>42700</v>
      </c>
      <c r="E53" s="664">
        <v>25250</v>
      </c>
      <c r="F53" s="664">
        <v>1078175000</v>
      </c>
      <c r="G53" s="665">
        <v>1.7406771354702814E-2</v>
      </c>
    </row>
    <row r="54" spans="1:7" s="666" customFormat="1">
      <c r="A54" s="503">
        <v>36</v>
      </c>
      <c r="B54" s="663" t="s">
        <v>836</v>
      </c>
      <c r="C54" s="663">
        <v>2246.3600000000101</v>
      </c>
      <c r="D54" s="664">
        <v>61000</v>
      </c>
      <c r="E54" s="664">
        <v>37000</v>
      </c>
      <c r="F54" s="664">
        <v>2257000000</v>
      </c>
      <c r="G54" s="665">
        <v>3.6438502977312819E-2</v>
      </c>
    </row>
    <row r="55" spans="1:7" s="666" customFormat="1">
      <c r="A55" s="503">
        <v>37</v>
      </c>
      <c r="B55" s="663" t="s">
        <v>837</v>
      </c>
      <c r="C55" s="663">
        <v>2246.3700000000099</v>
      </c>
      <c r="D55" s="664">
        <v>105000</v>
      </c>
      <c r="E55" s="664">
        <v>24750</v>
      </c>
      <c r="F55" s="664">
        <v>2598750000</v>
      </c>
      <c r="G55" s="665">
        <v>4.1955941343505401E-2</v>
      </c>
    </row>
    <row r="56" spans="1:7" s="666" customFormat="1">
      <c r="A56" s="503">
        <v>38</v>
      </c>
      <c r="B56" s="663" t="s">
        <v>929</v>
      </c>
      <c r="C56" s="663">
        <v>2246.3800000000101</v>
      </c>
      <c r="D56" s="664">
        <v>42700</v>
      </c>
      <c r="E56" s="664">
        <v>16450</v>
      </c>
      <c r="F56" s="664">
        <v>702415000</v>
      </c>
      <c r="G56" s="665">
        <v>1.1340253021182625E-2</v>
      </c>
    </row>
    <row r="57" spans="1:7" s="666" customFormat="1">
      <c r="A57" s="503">
        <v>39</v>
      </c>
      <c r="B57" s="663" t="s">
        <v>838</v>
      </c>
      <c r="C57" s="663">
        <v>2246.3900000000099</v>
      </c>
      <c r="D57" s="664">
        <v>18300</v>
      </c>
      <c r="E57" s="664">
        <v>92600</v>
      </c>
      <c r="F57" s="664">
        <v>1694580000</v>
      </c>
      <c r="G57" s="665">
        <v>2.7358421965128381E-2</v>
      </c>
    </row>
    <row r="58" spans="1:7" s="666" customFormat="1">
      <c r="A58" s="503">
        <v>40</v>
      </c>
      <c r="B58" s="663" t="s">
        <v>1008</v>
      </c>
      <c r="C58" s="663">
        <v>2246.4000000000101</v>
      </c>
      <c r="D58" s="664">
        <v>12200</v>
      </c>
      <c r="E58" s="664">
        <v>19700</v>
      </c>
      <c r="F58" s="664">
        <v>240340000</v>
      </c>
      <c r="G58" s="665">
        <v>3.8802081548814189E-3</v>
      </c>
    </row>
    <row r="59" spans="1:7" s="666" customFormat="1">
      <c r="A59" s="503">
        <v>41</v>
      </c>
      <c r="B59" s="663" t="s">
        <v>971</v>
      </c>
      <c r="C59" s="663">
        <v>2246.4100000000099</v>
      </c>
      <c r="D59" s="664">
        <v>12000</v>
      </c>
      <c r="E59" s="664">
        <v>34400</v>
      </c>
      <c r="F59" s="664">
        <v>412800000</v>
      </c>
      <c r="G59" s="665">
        <v>6.6645166278399342E-3</v>
      </c>
    </row>
    <row r="60" spans="1:7" s="666" customFormat="1">
      <c r="A60" s="503">
        <v>42</v>
      </c>
      <c r="B60" s="663" t="s">
        <v>839</v>
      </c>
      <c r="C60" s="663">
        <v>2246.4200000000101</v>
      </c>
      <c r="D60" s="664">
        <v>48800</v>
      </c>
      <c r="E60" s="664">
        <v>39500</v>
      </c>
      <c r="F60" s="664">
        <v>1927600000</v>
      </c>
      <c r="G60" s="665">
        <v>3.112045119143473E-2</v>
      </c>
    </row>
    <row r="61" spans="1:7" s="666" customFormat="1">
      <c r="A61" s="503">
        <v>43</v>
      </c>
      <c r="B61" s="663" t="s">
        <v>972</v>
      </c>
      <c r="C61" s="663">
        <v>2246.4300000000098</v>
      </c>
      <c r="D61" s="664">
        <v>48800</v>
      </c>
      <c r="E61" s="664">
        <v>20650</v>
      </c>
      <c r="F61" s="664">
        <v>1007720000</v>
      </c>
      <c r="G61" s="665">
        <v>1.6269299167167777E-2</v>
      </c>
    </row>
    <row r="62" spans="1:7" s="666" customFormat="1">
      <c r="A62" s="503">
        <v>44</v>
      </c>
      <c r="B62" s="663" t="s">
        <v>840</v>
      </c>
      <c r="C62" s="663">
        <v>2246.4400000000101</v>
      </c>
      <c r="D62" s="664">
        <v>36600</v>
      </c>
      <c r="E62" s="664">
        <v>40400</v>
      </c>
      <c r="F62" s="664">
        <v>1478640000</v>
      </c>
      <c r="G62" s="665">
        <v>2.3872143572163856E-2</v>
      </c>
    </row>
    <row r="63" spans="1:7" s="666" customFormat="1">
      <c r="A63" s="503">
        <v>45</v>
      </c>
      <c r="B63" s="663" t="s">
        <v>841</v>
      </c>
      <c r="C63" s="663">
        <v>2246.4500000000098</v>
      </c>
      <c r="D63" s="664">
        <v>12200</v>
      </c>
      <c r="E63" s="664">
        <v>99800</v>
      </c>
      <c r="F63" s="664">
        <v>1217560000</v>
      </c>
      <c r="G63" s="665">
        <v>1.9657095119653079E-2</v>
      </c>
    </row>
    <row r="64" spans="1:7" s="666" customFormat="1">
      <c r="A64" s="503">
        <v>46</v>
      </c>
      <c r="B64" s="663" t="s">
        <v>991</v>
      </c>
      <c r="C64" s="663">
        <v>2246.46000000001</v>
      </c>
      <c r="D64" s="664">
        <v>36600</v>
      </c>
      <c r="E64" s="664">
        <v>12000</v>
      </c>
      <c r="F64" s="664">
        <v>439200000</v>
      </c>
      <c r="G64" s="665">
        <v>7.0907357145041155E-3</v>
      </c>
    </row>
    <row r="65" spans="1:7" s="666" customFormat="1">
      <c r="A65" s="503">
        <v>47</v>
      </c>
      <c r="B65" s="663" t="s">
        <v>842</v>
      </c>
      <c r="C65" s="663">
        <v>2246.4700000000098</v>
      </c>
      <c r="D65" s="664">
        <v>30500</v>
      </c>
      <c r="E65" s="664">
        <v>62200</v>
      </c>
      <c r="F65" s="664">
        <v>1897100000</v>
      </c>
      <c r="G65" s="665">
        <v>3.0628038989038611E-2</v>
      </c>
    </row>
    <row r="66" spans="1:7" s="666" customFormat="1">
      <c r="A66" s="503">
        <v>48</v>
      </c>
      <c r="B66" s="663" t="s">
        <v>843</v>
      </c>
      <c r="C66" s="663">
        <v>2246.48000000001</v>
      </c>
      <c r="D66" s="664">
        <v>146400</v>
      </c>
      <c r="E66" s="664">
        <v>18900</v>
      </c>
      <c r="F66" s="664">
        <v>2766960000</v>
      </c>
      <c r="G66" s="665">
        <v>4.4671635001375928E-2</v>
      </c>
    </row>
    <row r="67" spans="1:7" s="666" customFormat="1">
      <c r="A67" s="503">
        <v>49</v>
      </c>
      <c r="B67" s="663" t="s">
        <v>1030</v>
      </c>
      <c r="C67" s="663">
        <v>2246.4900000000098</v>
      </c>
      <c r="D67" s="664">
        <v>6100</v>
      </c>
      <c r="E67" s="664">
        <v>59000</v>
      </c>
      <c r="F67" s="664">
        <v>359900000</v>
      </c>
      <c r="G67" s="665">
        <v>5.8104639882742065E-3</v>
      </c>
    </row>
    <row r="68" spans="1:7" s="666" customFormat="1">
      <c r="A68" s="503">
        <v>50</v>
      </c>
      <c r="B68" s="663" t="s">
        <v>844</v>
      </c>
      <c r="C68" s="663">
        <v>2246.50000000001</v>
      </c>
      <c r="D68" s="664">
        <v>30500</v>
      </c>
      <c r="E68" s="664">
        <v>16550</v>
      </c>
      <c r="F68" s="664">
        <v>504775000</v>
      </c>
      <c r="G68" s="665">
        <v>8.1494219496557729E-3</v>
      </c>
    </row>
    <row r="69" spans="1:7" s="666" customFormat="1" ht="21">
      <c r="A69" s="112"/>
      <c r="B69" s="112" t="s">
        <v>203</v>
      </c>
      <c r="C69" s="112">
        <v>2247</v>
      </c>
      <c r="D69" s="661">
        <v>1872000</v>
      </c>
      <c r="E69" s="661"/>
      <c r="F69" s="661">
        <v>57822550000</v>
      </c>
      <c r="G69" s="667">
        <v>0.93352554733310555</v>
      </c>
    </row>
    <row r="70" spans="1:7" s="666" customFormat="1" ht="52.5">
      <c r="A70" s="112" t="s">
        <v>61</v>
      </c>
      <c r="B70" s="112" t="s">
        <v>891</v>
      </c>
      <c r="C70" s="112">
        <v>2248</v>
      </c>
      <c r="D70" s="661"/>
      <c r="E70" s="668"/>
      <c r="F70" s="661"/>
      <c r="G70" s="665">
        <v>0</v>
      </c>
    </row>
    <row r="71" spans="1:7" s="666" customFormat="1" ht="21">
      <c r="A71" s="112"/>
      <c r="B71" s="112" t="s">
        <v>203</v>
      </c>
      <c r="C71" s="112">
        <v>2249</v>
      </c>
      <c r="D71" s="669"/>
      <c r="E71" s="669"/>
      <c r="F71" s="669"/>
      <c r="G71" s="665"/>
    </row>
    <row r="72" spans="1:7" s="670" customFormat="1" ht="21">
      <c r="A72" s="112"/>
      <c r="B72" s="112" t="s">
        <v>204</v>
      </c>
      <c r="C72" s="112">
        <v>2250</v>
      </c>
      <c r="D72" s="661">
        <v>1872000</v>
      </c>
      <c r="E72" s="661"/>
      <c r="F72" s="661">
        <v>57822550000</v>
      </c>
      <c r="G72" s="667">
        <v>0.93352554733310555</v>
      </c>
    </row>
    <row r="73" spans="1:7" s="670" customFormat="1" ht="21">
      <c r="A73" s="112" t="s">
        <v>60</v>
      </c>
      <c r="B73" s="112" t="s">
        <v>205</v>
      </c>
      <c r="C73" s="112">
        <v>2251</v>
      </c>
      <c r="D73" s="661"/>
      <c r="E73" s="668"/>
      <c r="F73" s="661"/>
      <c r="G73" s="665"/>
    </row>
    <row r="74" spans="1:7" s="670" customFormat="1" ht="21">
      <c r="A74" s="503"/>
      <c r="B74" s="112" t="s">
        <v>203</v>
      </c>
      <c r="C74" s="112">
        <v>2252</v>
      </c>
      <c r="D74" s="669"/>
      <c r="E74" s="669"/>
      <c r="F74" s="669"/>
      <c r="G74" s="665"/>
    </row>
    <row r="75" spans="1:7" s="670" customFormat="1" ht="21">
      <c r="A75" s="112" t="s">
        <v>92</v>
      </c>
      <c r="B75" s="112" t="s">
        <v>206</v>
      </c>
      <c r="C75" s="112">
        <v>2253</v>
      </c>
      <c r="D75" s="668"/>
      <c r="E75" s="668"/>
      <c r="F75" s="668"/>
      <c r="G75" s="665"/>
    </row>
    <row r="76" spans="1:7" s="672" customFormat="1" ht="26.25" customHeight="1">
      <c r="A76" s="503">
        <v>1</v>
      </c>
      <c r="B76" s="503" t="s">
        <v>967</v>
      </c>
      <c r="C76" s="503">
        <v>2253.1</v>
      </c>
      <c r="D76" s="671"/>
      <c r="E76" s="671"/>
      <c r="F76" s="664"/>
      <c r="G76" s="665"/>
    </row>
    <row r="77" spans="1:7" s="666" customFormat="1" ht="21">
      <c r="A77" s="503">
        <v>2</v>
      </c>
      <c r="B77" s="503" t="s">
        <v>892</v>
      </c>
      <c r="C77" s="503">
        <v>2253.1999999999998</v>
      </c>
      <c r="D77" s="673"/>
      <c r="E77" s="674"/>
      <c r="F77" s="664"/>
      <c r="G77" s="665"/>
    </row>
    <row r="78" spans="1:7" s="666" customFormat="1" ht="21">
      <c r="A78" s="503"/>
      <c r="B78" s="112" t="s">
        <v>203</v>
      </c>
      <c r="C78" s="112">
        <v>2254</v>
      </c>
      <c r="D78" s="675"/>
      <c r="E78" s="668"/>
      <c r="F78" s="676"/>
      <c r="G78" s="667"/>
    </row>
    <row r="79" spans="1:7" s="666" customFormat="1" ht="21">
      <c r="A79" s="503"/>
      <c r="B79" s="112" t="s">
        <v>241</v>
      </c>
      <c r="C79" s="112">
        <v>2255</v>
      </c>
      <c r="D79" s="661">
        <v>1872000</v>
      </c>
      <c r="E79" s="661"/>
      <c r="F79" s="661">
        <v>57822550000</v>
      </c>
      <c r="G79" s="667">
        <v>0.93352554733310555</v>
      </c>
    </row>
    <row r="80" spans="1:7" s="666" customFormat="1" ht="21">
      <c r="A80" s="112" t="s">
        <v>93</v>
      </c>
      <c r="B80" s="112" t="s">
        <v>242</v>
      </c>
      <c r="C80" s="112">
        <v>2256</v>
      </c>
      <c r="D80" s="661"/>
      <c r="E80" s="668"/>
      <c r="F80" s="661"/>
      <c r="G80" s="665"/>
    </row>
    <row r="81" spans="1:7" s="666" customFormat="1" ht="25.5" customHeight="1">
      <c r="A81" s="503">
        <v>1</v>
      </c>
      <c r="B81" s="503" t="s">
        <v>966</v>
      </c>
      <c r="C81" s="503">
        <v>2256.1</v>
      </c>
      <c r="D81" s="524"/>
      <c r="E81" s="524"/>
      <c r="F81" s="525"/>
      <c r="G81" s="665">
        <v>2.3145432606527956E-4</v>
      </c>
    </row>
    <row r="82" spans="1:7" s="672" customFormat="1" ht="42">
      <c r="A82" s="503">
        <v>2</v>
      </c>
      <c r="B82" s="503" t="s">
        <v>612</v>
      </c>
      <c r="C82" s="503">
        <v>2256.1999999999998</v>
      </c>
      <c r="D82" s="524"/>
      <c r="E82" s="524"/>
      <c r="F82" s="525"/>
      <c r="G82" s="665">
        <v>2.0662145938403294E-4</v>
      </c>
    </row>
    <row r="83" spans="1:7" s="672" customFormat="1" ht="31.5">
      <c r="A83" s="503">
        <v>3</v>
      </c>
      <c r="B83" s="503" t="s">
        <v>548</v>
      </c>
      <c r="C83" s="503">
        <v>2256.3000000000002</v>
      </c>
      <c r="D83" s="524"/>
      <c r="E83" s="524"/>
      <c r="F83" s="525"/>
      <c r="G83" s="665">
        <v>1.5800485877328196E-2</v>
      </c>
    </row>
    <row r="84" spans="1:7" s="666" customFormat="1" ht="21">
      <c r="A84" s="503">
        <v>4</v>
      </c>
      <c r="B84" s="503" t="s">
        <v>617</v>
      </c>
      <c r="C84" s="503">
        <v>2256.4</v>
      </c>
      <c r="D84" s="524"/>
      <c r="E84" s="524"/>
      <c r="F84" s="525"/>
      <c r="G84" s="665"/>
    </row>
    <row r="85" spans="1:7" s="666" customFormat="1" ht="21">
      <c r="A85" s="112"/>
      <c r="B85" s="112" t="s">
        <v>203</v>
      </c>
      <c r="C85" s="112">
        <v>2257</v>
      </c>
      <c r="D85" s="668"/>
      <c r="E85" s="668"/>
      <c r="F85" s="676"/>
      <c r="G85" s="667">
        <v>1.6238561662777509E-2</v>
      </c>
    </row>
    <row r="86" spans="1:7" s="666" customFormat="1" ht="21">
      <c r="A86" s="112" t="s">
        <v>62</v>
      </c>
      <c r="B86" s="112" t="s">
        <v>240</v>
      </c>
      <c r="C86" s="112">
        <v>2258</v>
      </c>
      <c r="D86" s="668"/>
      <c r="E86" s="668"/>
      <c r="F86" s="661"/>
      <c r="G86" s="665"/>
    </row>
    <row r="87" spans="1:7" s="672" customFormat="1" ht="21">
      <c r="A87" s="503" t="s">
        <v>782</v>
      </c>
      <c r="B87" s="503" t="s">
        <v>893</v>
      </c>
      <c r="C87" s="112">
        <v>2259</v>
      </c>
      <c r="D87" s="668"/>
      <c r="E87" s="524"/>
      <c r="F87" s="669">
        <v>4117426003</v>
      </c>
      <c r="G87" s="667">
        <v>4.0781143990360437E-3</v>
      </c>
    </row>
    <row r="88" spans="1:7" s="672" customFormat="1" ht="21">
      <c r="A88" s="503" t="s">
        <v>291</v>
      </c>
      <c r="B88" s="503" t="s">
        <v>897</v>
      </c>
      <c r="C88" s="503">
        <v>2259.1</v>
      </c>
      <c r="D88" s="668"/>
      <c r="E88" s="668"/>
      <c r="F88" s="525">
        <v>4117426003</v>
      </c>
      <c r="G88" s="665">
        <v>4.0781143990360437E-3</v>
      </c>
    </row>
    <row r="89" spans="1:7" s="666" customFormat="1" ht="21">
      <c r="A89" s="503" t="s">
        <v>294</v>
      </c>
      <c r="B89" s="503" t="s">
        <v>898</v>
      </c>
      <c r="C89" s="503">
        <v>2259.1999999999998</v>
      </c>
      <c r="D89" s="524"/>
      <c r="E89" s="524"/>
      <c r="F89" s="524"/>
      <c r="G89" s="665"/>
    </row>
    <row r="90" spans="1:7" ht="21">
      <c r="A90" s="503">
        <v>2</v>
      </c>
      <c r="B90" s="503" t="s">
        <v>894</v>
      </c>
      <c r="C90" s="503">
        <v>2259.3000000000002</v>
      </c>
      <c r="D90" s="524"/>
      <c r="E90" s="524"/>
      <c r="F90" s="524"/>
      <c r="G90" s="665"/>
    </row>
    <row r="91" spans="1:7" ht="21">
      <c r="A91" s="503">
        <v>3</v>
      </c>
      <c r="B91" s="503" t="s">
        <v>895</v>
      </c>
      <c r="C91" s="503">
        <v>2260</v>
      </c>
      <c r="D91" s="524"/>
      <c r="E91" s="524"/>
      <c r="F91" s="525"/>
      <c r="G91" s="665"/>
    </row>
    <row r="92" spans="1:7" ht="21">
      <c r="A92" s="503">
        <v>4</v>
      </c>
      <c r="B92" s="503" t="s">
        <v>896</v>
      </c>
      <c r="C92" s="503">
        <v>2261</v>
      </c>
      <c r="D92" s="524"/>
      <c r="E92" s="524"/>
      <c r="F92" s="525"/>
      <c r="G92" s="665"/>
    </row>
    <row r="93" spans="1:7" ht="21">
      <c r="A93" s="503"/>
      <c r="B93" s="112" t="s">
        <v>203</v>
      </c>
      <c r="C93" s="112">
        <v>2262</v>
      </c>
      <c r="D93" s="668"/>
      <c r="E93" s="668"/>
      <c r="F93" s="669">
        <v>4117426003</v>
      </c>
      <c r="G93" s="667">
        <v>4.0781143990360437E-3</v>
      </c>
    </row>
    <row r="94" spans="1:7" ht="21">
      <c r="A94" s="112" t="s">
        <v>62</v>
      </c>
      <c r="B94" s="112" t="s">
        <v>239</v>
      </c>
      <c r="C94" s="112">
        <v>2263</v>
      </c>
      <c r="D94" s="661">
        <v>1872000</v>
      </c>
      <c r="E94" s="668"/>
      <c r="F94" s="669">
        <v>61939976003</v>
      </c>
      <c r="G94" s="667">
        <v>1</v>
      </c>
    </row>
    <row r="95" spans="1:7">
      <c r="A95" s="771"/>
      <c r="B95" s="771"/>
      <c r="C95" s="539"/>
      <c r="D95" s="448"/>
      <c r="E95" s="772"/>
      <c r="F95" s="772"/>
      <c r="G95" s="772"/>
    </row>
    <row r="96" spans="1:7" ht="21" customHeight="1">
      <c r="A96" s="540" t="s">
        <v>653</v>
      </c>
      <c r="B96" s="454"/>
      <c r="C96" s="454"/>
      <c r="D96" s="540" t="s">
        <v>1024</v>
      </c>
      <c r="E96" s="773" t="s">
        <v>654</v>
      </c>
      <c r="F96" s="774"/>
      <c r="G96" s="456" t="s">
        <v>188</v>
      </c>
    </row>
    <row r="97" spans="1:7">
      <c r="A97" s="455" t="s">
        <v>655</v>
      </c>
      <c r="B97" s="457"/>
      <c r="C97" s="457"/>
      <c r="D97" s="455" t="s">
        <v>655</v>
      </c>
      <c r="E97" s="775" t="s">
        <v>655</v>
      </c>
      <c r="F97" s="775"/>
      <c r="G97" s="455" t="s">
        <v>656</v>
      </c>
    </row>
    <row r="98" spans="1:7">
      <c r="A98" s="455"/>
      <c r="B98" s="455"/>
      <c r="C98" s="455"/>
      <c r="D98" s="458"/>
      <c r="E98" s="455"/>
      <c r="F98" s="455"/>
      <c r="G98" s="455"/>
    </row>
    <row r="99" spans="1:7">
      <c r="A99" s="455"/>
      <c r="B99" s="455"/>
      <c r="C99" s="455"/>
      <c r="D99" s="458"/>
      <c r="E99" s="455"/>
      <c r="F99" s="455"/>
      <c r="G99" s="455"/>
    </row>
    <row r="100" spans="1:7">
      <c r="A100" s="455"/>
      <c r="B100" s="455"/>
      <c r="C100" s="455"/>
      <c r="D100" s="458"/>
      <c r="E100" s="455"/>
      <c r="F100" s="455"/>
      <c r="G100" s="455"/>
    </row>
    <row r="101" spans="1:7">
      <c r="A101" s="455"/>
      <c r="B101" s="455"/>
      <c r="C101" s="455"/>
      <c r="D101" s="458"/>
      <c r="E101" s="455"/>
      <c r="F101" s="455"/>
      <c r="G101" s="455"/>
    </row>
    <row r="102" spans="1:7">
      <c r="A102" s="459"/>
      <c r="B102" s="459"/>
      <c r="C102" s="459"/>
      <c r="D102" s="460"/>
      <c r="E102" s="459"/>
      <c r="F102" s="459"/>
      <c r="G102" s="459"/>
    </row>
    <row r="103" spans="1:7">
      <c r="A103" s="459"/>
      <c r="B103" s="459"/>
      <c r="C103" s="459"/>
      <c r="D103" s="460"/>
      <c r="E103" s="459"/>
      <c r="F103" s="459"/>
      <c r="G103" s="459"/>
    </row>
    <row r="104" spans="1:7">
      <c r="A104" s="459"/>
      <c r="B104" s="459"/>
      <c r="C104" s="459"/>
      <c r="D104" s="460"/>
      <c r="E104" s="459"/>
      <c r="F104" s="459"/>
      <c r="G104" s="459"/>
    </row>
    <row r="105" spans="1:7">
      <c r="A105" s="776"/>
      <c r="B105" s="776"/>
      <c r="C105" s="540"/>
      <c r="D105" s="461"/>
      <c r="E105" s="776"/>
      <c r="F105" s="776"/>
      <c r="G105" s="776"/>
    </row>
    <row r="106" spans="1:7" ht="15.75" customHeight="1">
      <c r="A106" s="777"/>
      <c r="B106" s="777"/>
      <c r="C106" s="541"/>
      <c r="D106" s="460"/>
      <c r="E106" s="462"/>
      <c r="F106" s="462"/>
      <c r="G106" s="462"/>
    </row>
    <row r="107" spans="1:7">
      <c r="A107" s="770"/>
      <c r="B107" s="770"/>
      <c r="C107" s="538"/>
      <c r="D107" s="458"/>
      <c r="E107" s="770"/>
      <c r="F107" s="770"/>
      <c r="G107" s="770"/>
    </row>
  </sheetData>
  <mergeCells count="15">
    <mergeCell ref="A107:B107"/>
    <mergeCell ref="E107:G107"/>
    <mergeCell ref="A95:B95"/>
    <mergeCell ref="E95:G95"/>
    <mergeCell ref="A1:G1"/>
    <mergeCell ref="A2:G3"/>
    <mergeCell ref="A4:G4"/>
    <mergeCell ref="A5:G5"/>
    <mergeCell ref="B13:B14"/>
    <mergeCell ref="D13:G14"/>
    <mergeCell ref="E96:F96"/>
    <mergeCell ref="E97:F97"/>
    <mergeCell ref="A105:B105"/>
    <mergeCell ref="E105:G105"/>
    <mergeCell ref="A106:B106"/>
  </mergeCells>
  <pageMargins left="0.62992125984251968" right="0.39370078740157483" top="0.39370078740157483" bottom="0.31496062992125984" header="0.31496062992125984" footer="0.19685039370078741"/>
  <pageSetup scale="8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0"/>
  <sheetViews>
    <sheetView view="pageBreakPreview" topLeftCell="A28" zoomScaleSheetLayoutView="100" workbookViewId="0">
      <selection activeCell="E106" sqref="E106"/>
    </sheetView>
  </sheetViews>
  <sheetFormatPr defaultColWidth="9.140625" defaultRowHeight="12.75"/>
  <cols>
    <col min="1" max="1" width="6.85546875" style="253" customWidth="1"/>
    <col min="2" max="2" width="48.28515625" style="139" customWidth="1"/>
    <col min="3" max="3" width="12.140625" style="139" customWidth="1"/>
    <col min="4" max="4" width="25.7109375" style="254" customWidth="1"/>
    <col min="5" max="5" width="26.85546875" style="254" customWidth="1"/>
    <col min="6" max="6" width="26.5703125" style="139" customWidth="1"/>
    <col min="7" max="16384" width="9.140625" style="139"/>
  </cols>
  <sheetData>
    <row r="1" spans="1:6" ht="30" customHeight="1">
      <c r="A1" s="708" t="s">
        <v>888</v>
      </c>
      <c r="B1" s="708"/>
      <c r="C1" s="708"/>
      <c r="D1" s="708"/>
      <c r="E1" s="708"/>
      <c r="F1" s="708"/>
    </row>
    <row r="2" spans="1:6" ht="30" customHeight="1">
      <c r="A2" s="709" t="s">
        <v>889</v>
      </c>
      <c r="B2" s="709"/>
      <c r="C2" s="709"/>
      <c r="D2" s="709"/>
      <c r="E2" s="709"/>
      <c r="F2" s="709"/>
    </row>
    <row r="3" spans="1:6" ht="39.75" customHeight="1">
      <c r="A3" s="708" t="s">
        <v>806</v>
      </c>
      <c r="B3" s="708"/>
      <c r="C3" s="708"/>
      <c r="D3" s="708"/>
      <c r="E3" s="708"/>
      <c r="F3" s="708"/>
    </row>
    <row r="4" spans="1:6">
      <c r="A4" s="779" t="s">
        <v>1032</v>
      </c>
      <c r="B4" s="710"/>
      <c r="C4" s="710"/>
      <c r="D4" s="710"/>
      <c r="E4" s="710"/>
      <c r="F4" s="710"/>
    </row>
    <row r="5" spans="1:6">
      <c r="A5" s="529"/>
      <c r="B5" s="529"/>
      <c r="C5" s="529"/>
      <c r="D5" s="529"/>
      <c r="E5" s="529"/>
      <c r="F5" s="529"/>
    </row>
    <row r="6" spans="1:6" s="140" customFormat="1" ht="28.5" customHeight="1">
      <c r="A6" s="778" t="s">
        <v>709</v>
      </c>
      <c r="B6" s="778"/>
      <c r="C6" s="703" t="s">
        <v>1038</v>
      </c>
      <c r="D6" s="703"/>
      <c r="E6" s="703"/>
      <c r="F6" s="703"/>
    </row>
    <row r="7" spans="1:6" s="140" customFormat="1" ht="28.5" customHeight="1">
      <c r="A7" s="778" t="s">
        <v>711</v>
      </c>
      <c r="B7" s="778"/>
      <c r="C7" s="704" t="s">
        <v>716</v>
      </c>
      <c r="D7" s="704"/>
      <c r="E7" s="704"/>
      <c r="F7" s="704"/>
    </row>
    <row r="8" spans="1:6" s="140" customFormat="1" ht="28.5" customHeight="1">
      <c r="A8" s="778" t="s">
        <v>713</v>
      </c>
      <c r="B8" s="778"/>
      <c r="C8" s="703" t="s">
        <v>1039</v>
      </c>
      <c r="D8" s="703"/>
      <c r="E8" s="703"/>
      <c r="F8" s="703"/>
    </row>
    <row r="9" spans="1:6" s="140" customFormat="1" ht="28.5" customHeight="1">
      <c r="A9" s="778" t="s">
        <v>715</v>
      </c>
      <c r="B9" s="778"/>
      <c r="C9" s="704" t="s">
        <v>1049</v>
      </c>
      <c r="D9" s="704"/>
      <c r="E9" s="704"/>
      <c r="F9" s="704"/>
    </row>
    <row r="10" spans="1:6" ht="10.15" customHeight="1">
      <c r="A10" s="244"/>
      <c r="B10" s="244"/>
      <c r="C10" s="244"/>
      <c r="D10" s="244"/>
      <c r="E10" s="244"/>
      <c r="F10" s="244"/>
    </row>
    <row r="11" spans="1:6" ht="18" customHeight="1">
      <c r="A11" s="245" t="s">
        <v>812</v>
      </c>
      <c r="B11" s="245"/>
      <c r="C11" s="245"/>
      <c r="D11" s="245"/>
      <c r="E11" s="245"/>
      <c r="F11" s="246" t="s">
        <v>503</v>
      </c>
    </row>
    <row r="12" spans="1:6" ht="38.25">
      <c r="A12" s="543" t="s">
        <v>217</v>
      </c>
      <c r="B12" s="543" t="s">
        <v>218</v>
      </c>
      <c r="C12" s="543" t="s">
        <v>198</v>
      </c>
      <c r="D12" s="248" t="s">
        <v>219</v>
      </c>
      <c r="E12" s="248" t="s">
        <v>220</v>
      </c>
      <c r="F12" s="543" t="s">
        <v>610</v>
      </c>
    </row>
    <row r="13" spans="1:6" ht="25.5">
      <c r="A13" s="531" t="s">
        <v>59</v>
      </c>
      <c r="B13" s="101" t="s">
        <v>209</v>
      </c>
      <c r="C13" s="101" t="s">
        <v>0</v>
      </c>
      <c r="D13" s="250"/>
      <c r="E13" s="250"/>
      <c r="F13" s="318"/>
    </row>
    <row r="14" spans="1:6" ht="31.5" customHeight="1">
      <c r="A14" s="136" t="s">
        <v>79</v>
      </c>
      <c r="B14" s="103" t="s">
        <v>190</v>
      </c>
      <c r="C14" s="103" t="s">
        <v>1</v>
      </c>
      <c r="D14" s="110">
        <v>4117426003</v>
      </c>
      <c r="E14" s="110"/>
      <c r="F14" s="109"/>
    </row>
    <row r="15" spans="1:6" ht="21" customHeight="1">
      <c r="A15" s="136"/>
      <c r="B15" s="103" t="s">
        <v>930</v>
      </c>
      <c r="C15" s="103" t="s">
        <v>931</v>
      </c>
      <c r="D15" s="110"/>
      <c r="E15" s="110"/>
      <c r="F15" s="109"/>
    </row>
    <row r="16" spans="1:6" ht="25.5">
      <c r="A16" s="136"/>
      <c r="B16" s="103" t="s">
        <v>192</v>
      </c>
      <c r="C16" s="103" t="s">
        <v>2</v>
      </c>
      <c r="D16" s="110">
        <v>3178564141</v>
      </c>
      <c r="E16" s="110"/>
      <c r="F16" s="109"/>
    </row>
    <row r="17" spans="1:6" ht="33" customHeight="1">
      <c r="A17" s="136"/>
      <c r="B17" s="103" t="s">
        <v>1002</v>
      </c>
      <c r="C17" s="103" t="s">
        <v>3</v>
      </c>
      <c r="D17" s="110">
        <v>938861862</v>
      </c>
      <c r="E17" s="110"/>
      <c r="F17" s="109"/>
    </row>
    <row r="18" spans="1:6" ht="30" customHeight="1">
      <c r="A18" s="136"/>
      <c r="B18" s="103" t="s">
        <v>193</v>
      </c>
      <c r="C18" s="103" t="s">
        <v>3</v>
      </c>
      <c r="D18" s="250"/>
      <c r="E18" s="250"/>
      <c r="F18" s="109"/>
    </row>
    <row r="19" spans="1:6" ht="25.5">
      <c r="A19" s="136" t="s">
        <v>80</v>
      </c>
      <c r="B19" s="103" t="s">
        <v>194</v>
      </c>
      <c r="C19" s="103" t="s">
        <v>4</v>
      </c>
      <c r="D19" s="110">
        <v>57822550000</v>
      </c>
      <c r="E19" s="110"/>
      <c r="F19" s="109"/>
    </row>
    <row r="20" spans="1:6" ht="25.5">
      <c r="A20" s="136"/>
      <c r="B20" s="103" t="s">
        <v>151</v>
      </c>
      <c r="C20" s="103" t="s">
        <v>77</v>
      </c>
      <c r="D20" s="110">
        <v>57822550000</v>
      </c>
      <c r="E20" s="110"/>
      <c r="F20" s="109"/>
    </row>
    <row r="21" spans="1:6" ht="29.25" customHeight="1">
      <c r="A21" s="136"/>
      <c r="B21" s="103" t="s">
        <v>387</v>
      </c>
      <c r="C21" s="103" t="s">
        <v>78</v>
      </c>
      <c r="D21" s="110"/>
      <c r="E21" s="110"/>
      <c r="F21" s="109"/>
    </row>
    <row r="22" spans="1:6" ht="44.25" customHeight="1">
      <c r="A22" s="136" t="s">
        <v>81</v>
      </c>
      <c r="B22" s="103" t="s">
        <v>853</v>
      </c>
      <c r="C22" s="103" t="s">
        <v>5</v>
      </c>
      <c r="D22" s="250"/>
      <c r="E22" s="250"/>
      <c r="F22" s="109"/>
    </row>
    <row r="23" spans="1:6" ht="31.5" customHeight="1">
      <c r="A23" s="136" t="s">
        <v>82</v>
      </c>
      <c r="B23" s="103" t="s">
        <v>195</v>
      </c>
      <c r="C23" s="103" t="s">
        <v>6</v>
      </c>
      <c r="D23" s="110"/>
      <c r="E23" s="110"/>
      <c r="F23" s="109"/>
    </row>
    <row r="24" spans="1:6" ht="34.5" customHeight="1">
      <c r="A24" s="136"/>
      <c r="B24" s="103" t="s">
        <v>152</v>
      </c>
      <c r="C24" s="103" t="s">
        <v>846</v>
      </c>
      <c r="D24" s="110"/>
      <c r="E24" s="110"/>
      <c r="F24" s="109"/>
    </row>
    <row r="25" spans="1:6" ht="25.5">
      <c r="A25" s="136"/>
      <c r="B25" s="103" t="s">
        <v>153</v>
      </c>
      <c r="C25" s="103" t="s">
        <v>847</v>
      </c>
      <c r="D25" s="110"/>
      <c r="E25" s="110"/>
      <c r="F25" s="109"/>
    </row>
    <row r="26" spans="1:6" ht="29.25" customHeight="1">
      <c r="A26" s="136" t="s">
        <v>83</v>
      </c>
      <c r="B26" s="103" t="s">
        <v>207</v>
      </c>
      <c r="C26" s="103" t="s">
        <v>7</v>
      </c>
      <c r="D26" s="110"/>
      <c r="E26" s="110"/>
      <c r="F26" s="109"/>
    </row>
    <row r="27" spans="1:6" ht="29.25" customHeight="1">
      <c r="A27" s="136" t="s">
        <v>84</v>
      </c>
      <c r="B27" s="103" t="s">
        <v>854</v>
      </c>
      <c r="C27" s="103" t="s">
        <v>848</v>
      </c>
      <c r="D27" s="110"/>
      <c r="E27" s="110"/>
      <c r="F27" s="109"/>
    </row>
    <row r="28" spans="1:6" ht="36.75" customHeight="1">
      <c r="A28" s="136" t="s">
        <v>85</v>
      </c>
      <c r="B28" s="103" t="s">
        <v>208</v>
      </c>
      <c r="C28" s="103" t="s">
        <v>8</v>
      </c>
      <c r="D28" s="110"/>
      <c r="E28" s="110"/>
      <c r="F28" s="109"/>
    </row>
    <row r="29" spans="1:6" ht="31.5" customHeight="1">
      <c r="A29" s="136" t="s">
        <v>86</v>
      </c>
      <c r="B29" s="103" t="s">
        <v>210</v>
      </c>
      <c r="C29" s="103" t="s">
        <v>9</v>
      </c>
      <c r="D29" s="110"/>
      <c r="E29" s="110"/>
      <c r="F29" s="109"/>
    </row>
    <row r="30" spans="1:6" ht="52.5" customHeight="1">
      <c r="A30" s="136" t="s">
        <v>849</v>
      </c>
      <c r="B30" s="103" t="s">
        <v>211</v>
      </c>
      <c r="C30" s="103" t="s">
        <v>10</v>
      </c>
      <c r="D30" s="110"/>
      <c r="E30" s="110"/>
      <c r="F30" s="109"/>
    </row>
    <row r="31" spans="1:6" ht="38.25">
      <c r="A31" s="136"/>
      <c r="B31" s="103" t="s">
        <v>778</v>
      </c>
      <c r="C31" s="103" t="s">
        <v>850</v>
      </c>
      <c r="D31" s="110"/>
      <c r="E31" s="110"/>
      <c r="F31" s="109"/>
    </row>
    <row r="32" spans="1:6" ht="25.5">
      <c r="A32" s="136" t="s">
        <v>851</v>
      </c>
      <c r="B32" s="101" t="s">
        <v>212</v>
      </c>
      <c r="C32" s="101" t="s">
        <v>11</v>
      </c>
      <c r="D32" s="250">
        <v>61939976003</v>
      </c>
      <c r="E32" s="250"/>
      <c r="F32" s="354"/>
    </row>
    <row r="33" spans="1:6" ht="27.75" customHeight="1">
      <c r="A33" s="531" t="s">
        <v>87</v>
      </c>
      <c r="B33" s="101" t="s">
        <v>213</v>
      </c>
      <c r="C33" s="101" t="s">
        <v>12</v>
      </c>
      <c r="D33" s="250"/>
      <c r="E33" s="250"/>
      <c r="F33" s="109"/>
    </row>
    <row r="34" spans="1:6" ht="36" customHeight="1">
      <c r="A34" s="136" t="s">
        <v>88</v>
      </c>
      <c r="B34" s="103" t="s">
        <v>855</v>
      </c>
      <c r="C34" s="101" t="s">
        <v>13</v>
      </c>
      <c r="D34" s="250"/>
      <c r="E34" s="250"/>
      <c r="F34" s="109"/>
    </row>
    <row r="35" spans="1:6" ht="36" customHeight="1">
      <c r="A35" s="136" t="s">
        <v>89</v>
      </c>
      <c r="B35" s="103" t="s">
        <v>214</v>
      </c>
      <c r="C35" s="103" t="s">
        <v>14</v>
      </c>
      <c r="D35" s="110"/>
      <c r="E35" s="110"/>
      <c r="F35" s="109"/>
    </row>
    <row r="36" spans="1:6" ht="27" customHeight="1">
      <c r="A36" s="136"/>
      <c r="B36" s="103" t="s">
        <v>154</v>
      </c>
      <c r="C36" s="103" t="s">
        <v>852</v>
      </c>
      <c r="D36" s="110"/>
      <c r="E36" s="110"/>
      <c r="F36" s="109"/>
    </row>
    <row r="37" spans="1:6" ht="25.5">
      <c r="A37" s="136" t="s">
        <v>90</v>
      </c>
      <c r="B37" s="103" t="s">
        <v>215</v>
      </c>
      <c r="C37" s="103" t="s">
        <v>15</v>
      </c>
      <c r="D37" s="110">
        <v>359359178</v>
      </c>
      <c r="E37" s="110"/>
      <c r="F37" s="109"/>
    </row>
    <row r="38" spans="1:6" ht="33" customHeight="1">
      <c r="A38" s="136"/>
      <c r="B38" s="103" t="s">
        <v>155</v>
      </c>
      <c r="C38" s="103" t="s">
        <v>856</v>
      </c>
      <c r="D38" s="110">
        <v>327032700</v>
      </c>
      <c r="E38" s="110"/>
      <c r="F38" s="109"/>
    </row>
    <row r="39" spans="1:6" ht="33" customHeight="1">
      <c r="A39" s="136"/>
      <c r="B39" s="105" t="s">
        <v>172</v>
      </c>
      <c r="C39" s="103" t="s">
        <v>857</v>
      </c>
      <c r="D39" s="110"/>
      <c r="E39" s="110"/>
      <c r="F39" s="109"/>
    </row>
    <row r="40" spans="1:6" ht="33" customHeight="1">
      <c r="A40" s="136"/>
      <c r="B40" s="105" t="s">
        <v>173</v>
      </c>
      <c r="C40" s="103" t="s">
        <v>858</v>
      </c>
      <c r="D40" s="110"/>
      <c r="E40" s="110"/>
      <c r="F40" s="109"/>
    </row>
    <row r="41" spans="1:6" ht="33" customHeight="1">
      <c r="A41" s="136"/>
      <c r="B41" s="105" t="s">
        <v>629</v>
      </c>
      <c r="C41" s="103" t="s">
        <v>859</v>
      </c>
      <c r="D41" s="110"/>
      <c r="E41" s="110"/>
      <c r="F41" s="109"/>
    </row>
    <row r="42" spans="1:6" ht="33" customHeight="1">
      <c r="A42" s="136"/>
      <c r="B42" s="105" t="s">
        <v>754</v>
      </c>
      <c r="C42" s="103" t="s">
        <v>860</v>
      </c>
      <c r="D42" s="110">
        <v>327032700</v>
      </c>
      <c r="E42" s="110"/>
      <c r="F42" s="109"/>
    </row>
    <row r="43" spans="1:6" ht="33" customHeight="1">
      <c r="A43" s="136"/>
      <c r="B43" s="103" t="s">
        <v>630</v>
      </c>
      <c r="C43" s="103" t="s">
        <v>861</v>
      </c>
      <c r="D43" s="110"/>
      <c r="E43" s="110"/>
      <c r="F43" s="109"/>
    </row>
    <row r="44" spans="1:6" ht="25.5">
      <c r="A44" s="136"/>
      <c r="B44" s="103" t="s">
        <v>156</v>
      </c>
      <c r="C44" s="103" t="s">
        <v>862</v>
      </c>
      <c r="D44" s="110"/>
      <c r="E44" s="110"/>
      <c r="F44" s="109"/>
    </row>
    <row r="45" spans="1:6" ht="36" customHeight="1">
      <c r="A45" s="136"/>
      <c r="B45" s="103" t="s">
        <v>157</v>
      </c>
      <c r="C45" s="103" t="s">
        <v>863</v>
      </c>
      <c r="D45" s="110"/>
      <c r="E45" s="110"/>
      <c r="F45" s="109"/>
    </row>
    <row r="46" spans="1:6" ht="31.5" customHeight="1">
      <c r="A46" s="136"/>
      <c r="B46" s="103" t="s">
        <v>158</v>
      </c>
      <c r="C46" s="103" t="s">
        <v>864</v>
      </c>
      <c r="D46" s="110">
        <v>10127178</v>
      </c>
      <c r="E46" s="110"/>
      <c r="F46" s="109"/>
    </row>
    <row r="47" spans="1:6" ht="63" customHeight="1">
      <c r="A47" s="136"/>
      <c r="B47" s="103" t="s">
        <v>159</v>
      </c>
      <c r="C47" s="103" t="s">
        <v>866</v>
      </c>
      <c r="D47" s="110">
        <v>6387097</v>
      </c>
      <c r="E47" s="110"/>
      <c r="F47" s="109"/>
    </row>
    <row r="48" spans="1:6" ht="38.25">
      <c r="A48" s="136"/>
      <c r="B48" s="103" t="s">
        <v>160</v>
      </c>
      <c r="C48" s="103" t="s">
        <v>865</v>
      </c>
      <c r="D48" s="110">
        <v>10005751</v>
      </c>
      <c r="E48" s="110"/>
      <c r="F48" s="109"/>
    </row>
    <row r="49" spans="1:6" ht="31.5" customHeight="1">
      <c r="A49" s="136"/>
      <c r="B49" s="105" t="s">
        <v>161</v>
      </c>
      <c r="C49" s="103" t="s">
        <v>867</v>
      </c>
      <c r="D49" s="110">
        <v>7876719</v>
      </c>
      <c r="E49" s="110"/>
      <c r="F49" s="109"/>
    </row>
    <row r="50" spans="1:6" ht="42" customHeight="1">
      <c r="A50" s="136"/>
      <c r="B50" s="105" t="s">
        <v>162</v>
      </c>
      <c r="C50" s="103" t="s">
        <v>868</v>
      </c>
      <c r="D50" s="110">
        <v>2129032</v>
      </c>
      <c r="E50" s="110"/>
      <c r="F50" s="109"/>
    </row>
    <row r="51" spans="1:6" ht="33" customHeight="1">
      <c r="A51" s="136"/>
      <c r="B51" s="105" t="s">
        <v>163</v>
      </c>
      <c r="C51" s="103" t="s">
        <v>869</v>
      </c>
      <c r="D51" s="110"/>
      <c r="E51" s="110"/>
      <c r="F51" s="109"/>
    </row>
    <row r="52" spans="1:6" ht="33" customHeight="1">
      <c r="A52" s="136"/>
      <c r="B52" s="103" t="s">
        <v>164</v>
      </c>
      <c r="C52" s="103" t="s">
        <v>870</v>
      </c>
      <c r="D52" s="110">
        <v>5806452</v>
      </c>
      <c r="E52" s="110"/>
      <c r="F52" s="109"/>
    </row>
    <row r="53" spans="1:6" ht="31.5" customHeight="1">
      <c r="A53" s="136"/>
      <c r="B53" s="103" t="s">
        <v>165</v>
      </c>
      <c r="C53" s="103" t="s">
        <v>871</v>
      </c>
      <c r="D53" s="110"/>
      <c r="E53" s="110"/>
      <c r="F53" s="109"/>
    </row>
    <row r="54" spans="1:6" ht="31.5" customHeight="1">
      <c r="A54" s="136"/>
      <c r="B54" s="103" t="s">
        <v>166</v>
      </c>
      <c r="C54" s="103" t="s">
        <v>872</v>
      </c>
      <c r="D54" s="110"/>
      <c r="E54" s="110"/>
      <c r="F54" s="109"/>
    </row>
    <row r="55" spans="1:6" ht="34.5" customHeight="1">
      <c r="A55" s="136"/>
      <c r="B55" s="103" t="s">
        <v>167</v>
      </c>
      <c r="C55" s="103" t="s">
        <v>873</v>
      </c>
      <c r="D55" s="110"/>
      <c r="E55" s="110"/>
      <c r="F55" s="109"/>
    </row>
    <row r="56" spans="1:6" ht="51">
      <c r="A56" s="136"/>
      <c r="B56" s="103" t="s">
        <v>168</v>
      </c>
      <c r="C56" s="103" t="s">
        <v>874</v>
      </c>
      <c r="D56" s="110"/>
      <c r="E56" s="110"/>
      <c r="F56" s="109"/>
    </row>
    <row r="57" spans="1:6" ht="31.5" customHeight="1">
      <c r="A57" s="136"/>
      <c r="B57" s="103" t="s">
        <v>169</v>
      </c>
      <c r="C57" s="103" t="s">
        <v>875</v>
      </c>
      <c r="D57" s="110"/>
      <c r="E57" s="110"/>
      <c r="F57" s="109"/>
    </row>
    <row r="58" spans="1:6" ht="36" customHeight="1">
      <c r="A58" s="136"/>
      <c r="B58" s="105" t="s">
        <v>170</v>
      </c>
      <c r="C58" s="103" t="s">
        <v>876</v>
      </c>
      <c r="D58" s="110"/>
      <c r="E58" s="110"/>
      <c r="F58" s="109"/>
    </row>
    <row r="59" spans="1:6" ht="73.5" customHeight="1">
      <c r="A59" s="136"/>
      <c r="B59" s="105" t="s">
        <v>171</v>
      </c>
      <c r="C59" s="103" t="s">
        <v>877</v>
      </c>
      <c r="D59" s="110"/>
      <c r="E59" s="110"/>
      <c r="F59" s="109"/>
    </row>
    <row r="60" spans="1:6" ht="52.5" customHeight="1">
      <c r="A60" s="136"/>
      <c r="B60" s="54" t="s">
        <v>776</v>
      </c>
      <c r="C60" s="103" t="s">
        <v>878</v>
      </c>
      <c r="D60" s="110"/>
      <c r="E60" s="110"/>
      <c r="F60" s="109"/>
    </row>
    <row r="61" spans="1:6" ht="52.5" customHeight="1">
      <c r="A61" s="136"/>
      <c r="B61" s="54" t="s">
        <v>777</v>
      </c>
      <c r="C61" s="103" t="s">
        <v>879</v>
      </c>
      <c r="D61" s="110"/>
      <c r="E61" s="110"/>
      <c r="F61" s="109"/>
    </row>
    <row r="62" spans="1:6" ht="25.5">
      <c r="A62" s="136"/>
      <c r="B62" s="54" t="s">
        <v>265</v>
      </c>
      <c r="C62" s="103" t="s">
        <v>880</v>
      </c>
      <c r="D62" s="110"/>
      <c r="E62" s="110"/>
      <c r="F62" s="109"/>
    </row>
    <row r="63" spans="1:6" ht="36.75" customHeight="1">
      <c r="A63" s="136"/>
      <c r="B63" s="54" t="s">
        <v>273</v>
      </c>
      <c r="C63" s="103" t="s">
        <v>881</v>
      </c>
      <c r="D63" s="110"/>
      <c r="E63" s="110"/>
      <c r="F63" s="109"/>
    </row>
    <row r="64" spans="1:6" ht="31.5" customHeight="1">
      <c r="A64" s="531" t="s">
        <v>882</v>
      </c>
      <c r="B64" s="101" t="s">
        <v>216</v>
      </c>
      <c r="C64" s="101" t="s">
        <v>16</v>
      </c>
      <c r="D64" s="250">
        <v>359359178</v>
      </c>
      <c r="E64" s="250"/>
      <c r="F64" s="354"/>
    </row>
    <row r="65" spans="1:6" ht="42" customHeight="1">
      <c r="A65" s="531"/>
      <c r="B65" s="101" t="s">
        <v>922</v>
      </c>
      <c r="C65" s="101" t="s">
        <v>17</v>
      </c>
      <c r="D65" s="250">
        <v>61580616825</v>
      </c>
      <c r="E65" s="250"/>
      <c r="F65" s="354"/>
    </row>
    <row r="66" spans="1:6" ht="42" customHeight="1">
      <c r="A66" s="531"/>
      <c r="B66" s="101" t="s">
        <v>523</v>
      </c>
      <c r="C66" s="101" t="s">
        <v>18</v>
      </c>
      <c r="D66" s="250">
        <v>6100000</v>
      </c>
      <c r="E66" s="250"/>
      <c r="F66" s="354"/>
    </row>
    <row r="67" spans="1:6" ht="38.25">
      <c r="A67" s="531"/>
      <c r="B67" s="101" t="s">
        <v>923</v>
      </c>
      <c r="C67" s="101" t="s">
        <v>19</v>
      </c>
      <c r="D67" s="512">
        <v>10095.18</v>
      </c>
      <c r="E67" s="512"/>
      <c r="F67" s="354"/>
    </row>
    <row r="68" spans="1:6">
      <c r="A68" s="252"/>
      <c r="B68" s="251"/>
      <c r="C68" s="251"/>
      <c r="D68" s="250"/>
      <c r="E68" s="250"/>
      <c r="F68" s="109"/>
    </row>
    <row r="69" spans="1:6" ht="11.25" customHeight="1">
      <c r="F69" s="249"/>
    </row>
    <row r="70" spans="1:6" ht="5.25" customHeight="1">
      <c r="A70" s="139"/>
      <c r="B70" s="255"/>
      <c r="C70" s="256"/>
      <c r="D70" s="139"/>
      <c r="E70" s="139"/>
    </row>
    <row r="71" spans="1:6" ht="12.75" customHeight="1">
      <c r="A71" s="257" t="s">
        <v>373</v>
      </c>
      <c r="B71" s="257"/>
      <c r="C71" s="244"/>
      <c r="D71" s="258" t="s">
        <v>504</v>
      </c>
      <c r="E71" s="258"/>
      <c r="F71" s="258"/>
    </row>
    <row r="72" spans="1:6">
      <c r="A72" s="177" t="s">
        <v>375</v>
      </c>
      <c r="B72" s="177"/>
      <c r="C72" s="244"/>
      <c r="D72" s="259" t="s">
        <v>376</v>
      </c>
      <c r="E72" s="258"/>
      <c r="F72" s="258"/>
    </row>
    <row r="73" spans="1:6">
      <c r="A73" s="260"/>
      <c r="B73" s="260"/>
      <c r="C73" s="261"/>
      <c r="D73" s="262"/>
      <c r="E73" s="262"/>
      <c r="F73" s="244"/>
    </row>
    <row r="74" spans="1:6">
      <c r="A74" s="260"/>
      <c r="B74" s="260"/>
      <c r="C74" s="261"/>
      <c r="D74" s="262"/>
      <c r="E74" s="262"/>
      <c r="F74" s="244"/>
    </row>
    <row r="75" spans="1:6">
      <c r="A75" s="260"/>
      <c r="B75" s="260"/>
      <c r="C75" s="261"/>
      <c r="D75" s="262"/>
      <c r="E75" s="262"/>
      <c r="F75" s="244"/>
    </row>
    <row r="76" spans="1:6">
      <c r="A76" s="260"/>
      <c r="B76" s="260"/>
      <c r="C76" s="261"/>
      <c r="D76" s="262"/>
      <c r="E76" s="262"/>
      <c r="F76" s="244"/>
    </row>
    <row r="77" spans="1:6" ht="65.25" customHeight="1">
      <c r="A77" s="263"/>
      <c r="B77" s="263"/>
      <c r="C77" s="261"/>
      <c r="D77" s="264"/>
      <c r="E77" s="264"/>
      <c r="F77" s="265"/>
    </row>
    <row r="78" spans="1:6">
      <c r="A78" s="173" t="s">
        <v>674</v>
      </c>
      <c r="B78" s="173"/>
      <c r="C78" s="244"/>
      <c r="D78" s="173" t="s">
        <v>1048</v>
      </c>
      <c r="E78" s="173"/>
      <c r="F78" s="173"/>
    </row>
    <row r="79" spans="1:6">
      <c r="A79" s="183" t="s">
        <v>989</v>
      </c>
      <c r="B79" s="183"/>
      <c r="C79" s="244"/>
      <c r="D79" s="173"/>
      <c r="E79" s="173"/>
      <c r="F79" s="173"/>
    </row>
    <row r="80" spans="1:6">
      <c r="A80" s="177" t="s">
        <v>669</v>
      </c>
      <c r="B80" s="177"/>
      <c r="C80" s="244"/>
      <c r="D80" s="176"/>
      <c r="E80" s="173"/>
      <c r="F80" s="173"/>
    </row>
  </sheetData>
  <mergeCells count="12">
    <mergeCell ref="A2:F2"/>
    <mergeCell ref="A1:F1"/>
    <mergeCell ref="A9:B9"/>
    <mergeCell ref="A3:F3"/>
    <mergeCell ref="A4:F4"/>
    <mergeCell ref="C6:F6"/>
    <mergeCell ref="C7:F7"/>
    <mergeCell ref="C8:F8"/>
    <mergeCell ref="A6:B6"/>
    <mergeCell ref="A7:B7"/>
    <mergeCell ref="A8:B8"/>
    <mergeCell ref="C9:F9"/>
  </mergeCells>
  <printOptions horizontalCentered="1"/>
  <pageMargins left="0.28000000000000003" right="0.26" top="0.28000000000000003" bottom="0.28999999999999998" header="0.17" footer="0.17"/>
  <pageSetup scale="60" fitToHeight="3" orientation="portrait" r:id="rId1"/>
  <rowBreaks count="1" manualBreakCount="1">
    <brk id="42"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5"/>
  <sheetViews>
    <sheetView view="pageBreakPreview" topLeftCell="C67" zoomScale="85" zoomScaleNormal="100" zoomScaleSheetLayoutView="85" workbookViewId="0">
      <selection activeCell="G1" sqref="G1:XFD1048576"/>
    </sheetView>
  </sheetViews>
  <sheetFormatPr defaultColWidth="9.140625" defaultRowHeight="12.75"/>
  <cols>
    <col min="1" max="1" width="6.7109375" style="139" customWidth="1"/>
    <col min="2" max="2" width="50" style="139" customWidth="1"/>
    <col min="3" max="3" width="12.140625" style="139" customWidth="1"/>
    <col min="4" max="5" width="21.7109375" style="254" customWidth="1"/>
    <col min="6" max="6" width="23" style="254" customWidth="1"/>
    <col min="7" max="16384" width="9.140625" style="139"/>
  </cols>
  <sheetData>
    <row r="1" spans="1:6" s="382" customFormat="1" ht="30" customHeight="1">
      <c r="A1" s="708" t="s">
        <v>888</v>
      </c>
      <c r="B1" s="708"/>
      <c r="C1" s="708"/>
      <c r="D1" s="708"/>
      <c r="E1" s="708"/>
      <c r="F1" s="708"/>
    </row>
    <row r="2" spans="1:6" s="382" customFormat="1" ht="30" customHeight="1">
      <c r="A2" s="709" t="s">
        <v>889</v>
      </c>
      <c r="B2" s="709"/>
      <c r="C2" s="709"/>
      <c r="D2" s="709"/>
      <c r="E2" s="709"/>
      <c r="F2" s="709"/>
    </row>
    <row r="3" spans="1:6" ht="35.25" customHeight="1">
      <c r="A3" s="708" t="s">
        <v>806</v>
      </c>
      <c r="B3" s="708"/>
      <c r="C3" s="708"/>
      <c r="D3" s="708"/>
      <c r="E3" s="708"/>
      <c r="F3" s="708"/>
    </row>
    <row r="4" spans="1:6">
      <c r="A4" s="710" t="s">
        <v>1033</v>
      </c>
      <c r="B4" s="710"/>
      <c r="C4" s="710"/>
      <c r="D4" s="710"/>
      <c r="E4" s="710"/>
      <c r="F4" s="710"/>
    </row>
    <row r="5" spans="1:6" ht="5.25" customHeight="1">
      <c r="A5" s="529"/>
      <c r="B5" s="710"/>
      <c r="C5" s="710"/>
      <c r="D5" s="710"/>
      <c r="E5" s="710"/>
    </row>
    <row r="6" spans="1:6" ht="28.5" customHeight="1">
      <c r="A6" s="778" t="s">
        <v>709</v>
      </c>
      <c r="B6" s="778"/>
      <c r="C6" s="703" t="s">
        <v>1038</v>
      </c>
      <c r="D6" s="703"/>
      <c r="E6" s="703"/>
      <c r="F6" s="703"/>
    </row>
    <row r="7" spans="1:6" ht="28.5" customHeight="1">
      <c r="A7" s="778" t="s">
        <v>711</v>
      </c>
      <c r="B7" s="778"/>
      <c r="C7" s="704" t="s">
        <v>712</v>
      </c>
      <c r="D7" s="704"/>
      <c r="E7" s="704"/>
      <c r="F7" s="704"/>
    </row>
    <row r="8" spans="1:6" ht="28.5" customHeight="1">
      <c r="A8" s="778" t="s">
        <v>713</v>
      </c>
      <c r="B8" s="778"/>
      <c r="C8" s="703" t="s">
        <v>1039</v>
      </c>
      <c r="D8" s="703"/>
      <c r="E8" s="703"/>
      <c r="F8" s="703"/>
    </row>
    <row r="9" spans="1:6" ht="28.5" customHeight="1">
      <c r="A9" s="778" t="s">
        <v>715</v>
      </c>
      <c r="B9" s="778"/>
      <c r="C9" s="704" t="s">
        <v>1049</v>
      </c>
      <c r="D9" s="704"/>
      <c r="E9" s="704"/>
      <c r="F9" s="704"/>
    </row>
    <row r="10" spans="1:6" ht="9" customHeight="1">
      <c r="A10" s="266"/>
      <c r="B10" s="266"/>
      <c r="C10" s="266"/>
      <c r="D10" s="246"/>
      <c r="E10" s="246"/>
      <c r="F10" s="246"/>
    </row>
    <row r="11" spans="1:6" s="140" customFormat="1" ht="18.600000000000001" customHeight="1">
      <c r="A11" s="117" t="s">
        <v>614</v>
      </c>
      <c r="B11" s="117"/>
      <c r="C11" s="117"/>
      <c r="D11" s="384"/>
      <c r="E11" s="384"/>
      <c r="F11" s="267" t="s">
        <v>503</v>
      </c>
    </row>
    <row r="12" spans="1:6" ht="60" customHeight="1">
      <c r="A12" s="543" t="s">
        <v>217</v>
      </c>
      <c r="B12" s="543" t="s">
        <v>218</v>
      </c>
      <c r="C12" s="543" t="s">
        <v>198</v>
      </c>
      <c r="D12" s="250" t="s">
        <v>219</v>
      </c>
      <c r="E12" s="250" t="s">
        <v>220</v>
      </c>
      <c r="F12" s="250" t="s">
        <v>221</v>
      </c>
    </row>
    <row r="13" spans="1:6" ht="25.5">
      <c r="A13" s="531" t="s">
        <v>59</v>
      </c>
      <c r="B13" s="101" t="s">
        <v>222</v>
      </c>
      <c r="C13" s="101" t="s">
        <v>18</v>
      </c>
      <c r="D13" s="513">
        <v>776118303</v>
      </c>
      <c r="E13" s="513" t="s">
        <v>1044</v>
      </c>
      <c r="F13" s="513">
        <v>776118303</v>
      </c>
    </row>
    <row r="14" spans="1:6" ht="25.5">
      <c r="A14" s="136">
        <v>1</v>
      </c>
      <c r="B14" s="103" t="s">
        <v>883</v>
      </c>
      <c r="C14" s="103" t="s">
        <v>933</v>
      </c>
      <c r="D14" s="385" t="s">
        <v>1044</v>
      </c>
      <c r="E14" s="385" t="s">
        <v>1044</v>
      </c>
      <c r="F14" s="385" t="s">
        <v>1044</v>
      </c>
    </row>
    <row r="15" spans="1:6" ht="25.5">
      <c r="A15" s="136">
        <v>2</v>
      </c>
      <c r="B15" s="103" t="s">
        <v>223</v>
      </c>
      <c r="C15" s="103" t="s">
        <v>19</v>
      </c>
      <c r="D15" s="385">
        <v>774306800</v>
      </c>
      <c r="E15" s="385" t="s">
        <v>1044</v>
      </c>
      <c r="F15" s="385">
        <v>774306800</v>
      </c>
    </row>
    <row r="16" spans="1:6" ht="25.5">
      <c r="A16" s="136">
        <v>3</v>
      </c>
      <c r="B16" s="103" t="s">
        <v>224</v>
      </c>
      <c r="C16" s="103" t="s">
        <v>20</v>
      </c>
      <c r="D16" s="385">
        <v>1811503</v>
      </c>
      <c r="E16" s="385" t="s">
        <v>1044</v>
      </c>
      <c r="F16" s="385">
        <v>1811503</v>
      </c>
    </row>
    <row r="17" spans="1:6" ht="27.75" customHeight="1">
      <c r="A17" s="136">
        <v>4</v>
      </c>
      <c r="B17" s="103" t="s">
        <v>225</v>
      </c>
      <c r="C17" s="103" t="s">
        <v>21</v>
      </c>
      <c r="D17" s="385"/>
      <c r="E17" s="385" t="s">
        <v>1044</v>
      </c>
      <c r="F17" s="385" t="s">
        <v>1044</v>
      </c>
    </row>
    <row r="18" spans="1:6" ht="25.5">
      <c r="A18" s="531" t="s">
        <v>87</v>
      </c>
      <c r="B18" s="101" t="s">
        <v>226</v>
      </c>
      <c r="C18" s="101" t="s">
        <v>22</v>
      </c>
      <c r="D18" s="513">
        <v>32326478</v>
      </c>
      <c r="E18" s="513" t="s">
        <v>1044</v>
      </c>
      <c r="F18" s="513">
        <v>32326478</v>
      </c>
    </row>
    <row r="19" spans="1:6" ht="25.5">
      <c r="A19" s="136">
        <v>1</v>
      </c>
      <c r="B19" s="103" t="s">
        <v>920</v>
      </c>
      <c r="C19" s="103" t="s">
        <v>23</v>
      </c>
      <c r="D19" s="385">
        <v>10127178</v>
      </c>
      <c r="E19" s="385" t="s">
        <v>1044</v>
      </c>
      <c r="F19" s="385">
        <v>10127178</v>
      </c>
    </row>
    <row r="20" spans="1:6" ht="25.5">
      <c r="A20" s="136">
        <v>2</v>
      </c>
      <c r="B20" s="103" t="s">
        <v>921</v>
      </c>
      <c r="C20" s="103" t="s">
        <v>24</v>
      </c>
      <c r="D20" s="385">
        <v>10005751</v>
      </c>
      <c r="E20" s="385" t="s">
        <v>1044</v>
      </c>
      <c r="F20" s="385">
        <v>10005751</v>
      </c>
    </row>
    <row r="21" spans="1:6" ht="25.5">
      <c r="A21" s="136"/>
      <c r="B21" s="105" t="s">
        <v>174</v>
      </c>
      <c r="C21" s="103" t="s">
        <v>934</v>
      </c>
      <c r="D21" s="385">
        <v>7741935</v>
      </c>
      <c r="E21" s="385" t="s">
        <v>1044</v>
      </c>
      <c r="F21" s="385">
        <v>7741935</v>
      </c>
    </row>
    <row r="22" spans="1:6" ht="25.5">
      <c r="A22" s="136"/>
      <c r="B22" s="105" t="s">
        <v>175</v>
      </c>
      <c r="C22" s="103" t="s">
        <v>935</v>
      </c>
      <c r="D22" s="385"/>
      <c r="E22" s="385" t="s">
        <v>1044</v>
      </c>
      <c r="F22" s="385" t="s">
        <v>1044</v>
      </c>
    </row>
    <row r="23" spans="1:6" ht="24" customHeight="1">
      <c r="A23" s="136"/>
      <c r="B23" s="105" t="s">
        <v>632</v>
      </c>
      <c r="C23" s="103" t="s">
        <v>936</v>
      </c>
      <c r="D23" s="385"/>
      <c r="E23" s="385" t="s">
        <v>1044</v>
      </c>
      <c r="F23" s="385" t="s">
        <v>1044</v>
      </c>
    </row>
    <row r="24" spans="1:6" ht="25.5">
      <c r="A24" s="136"/>
      <c r="B24" s="105" t="s">
        <v>176</v>
      </c>
      <c r="C24" s="103" t="s">
        <v>937</v>
      </c>
      <c r="D24" s="385">
        <v>2129032</v>
      </c>
      <c r="E24" s="385" t="s">
        <v>1044</v>
      </c>
      <c r="F24" s="385">
        <v>2129032</v>
      </c>
    </row>
    <row r="25" spans="1:6" ht="25.5">
      <c r="A25" s="136"/>
      <c r="B25" s="105" t="s">
        <v>177</v>
      </c>
      <c r="C25" s="103" t="s">
        <v>938</v>
      </c>
      <c r="D25" s="385">
        <v>134784</v>
      </c>
      <c r="E25" s="385" t="s">
        <v>1044</v>
      </c>
      <c r="F25" s="385">
        <v>134784</v>
      </c>
    </row>
    <row r="26" spans="1:6" ht="51">
      <c r="A26" s="136">
        <v>3</v>
      </c>
      <c r="B26" s="106" t="s">
        <v>919</v>
      </c>
      <c r="C26" s="103" t="s">
        <v>25</v>
      </c>
      <c r="D26" s="385">
        <v>6387097</v>
      </c>
      <c r="E26" s="385" t="s">
        <v>1044</v>
      </c>
      <c r="F26" s="385">
        <v>6387097</v>
      </c>
    </row>
    <row r="27" spans="1:6" ht="25.5">
      <c r="A27" s="136"/>
      <c r="B27" s="105" t="s">
        <v>178</v>
      </c>
      <c r="C27" s="103" t="s">
        <v>492</v>
      </c>
      <c r="D27" s="385">
        <v>6387097</v>
      </c>
      <c r="E27" s="385" t="s">
        <v>1044</v>
      </c>
      <c r="F27" s="385">
        <v>6387097</v>
      </c>
    </row>
    <row r="28" spans="1:6" ht="25.5">
      <c r="A28" s="136"/>
      <c r="B28" s="105" t="s">
        <v>179</v>
      </c>
      <c r="C28" s="103" t="s">
        <v>493</v>
      </c>
      <c r="D28" s="385"/>
      <c r="E28" s="385" t="s">
        <v>1044</v>
      </c>
      <c r="F28" s="385" t="s">
        <v>1044</v>
      </c>
    </row>
    <row r="29" spans="1:6" ht="38.25">
      <c r="A29" s="136"/>
      <c r="B29" s="138" t="s">
        <v>772</v>
      </c>
      <c r="C29" s="103" t="s">
        <v>494</v>
      </c>
      <c r="D29" s="385"/>
      <c r="E29" s="385" t="s">
        <v>1044</v>
      </c>
      <c r="F29" s="385" t="s">
        <v>1044</v>
      </c>
    </row>
    <row r="30" spans="1:6" ht="25.5">
      <c r="A30" s="136"/>
      <c r="B30" s="138" t="s">
        <v>771</v>
      </c>
      <c r="C30" s="103" t="s">
        <v>495</v>
      </c>
      <c r="D30" s="385"/>
      <c r="E30" s="385" t="s">
        <v>1044</v>
      </c>
      <c r="F30" s="385" t="s">
        <v>1044</v>
      </c>
    </row>
    <row r="31" spans="1:6" ht="25.5">
      <c r="A31" s="136"/>
      <c r="B31" s="153" t="s">
        <v>695</v>
      </c>
      <c r="C31" s="103" t="s">
        <v>939</v>
      </c>
      <c r="D31" s="110"/>
      <c r="E31" s="110" t="s">
        <v>1044</v>
      </c>
      <c r="F31" s="110" t="s">
        <v>1044</v>
      </c>
    </row>
    <row r="32" spans="1:6" ht="25.5">
      <c r="A32" s="136">
        <v>4</v>
      </c>
      <c r="B32" s="153" t="s">
        <v>884</v>
      </c>
      <c r="C32" s="103" t="s">
        <v>940</v>
      </c>
      <c r="D32" s="385"/>
      <c r="E32" s="385" t="s">
        <v>1044</v>
      </c>
      <c r="F32" s="385" t="s">
        <v>1044</v>
      </c>
    </row>
    <row r="33" spans="1:6" ht="25.5">
      <c r="A33" s="136">
        <v>5</v>
      </c>
      <c r="B33" s="153" t="s">
        <v>885</v>
      </c>
      <c r="C33" s="103" t="s">
        <v>941</v>
      </c>
      <c r="D33" s="385"/>
      <c r="E33" s="385" t="s">
        <v>1044</v>
      </c>
      <c r="F33" s="385" t="s">
        <v>1044</v>
      </c>
    </row>
    <row r="34" spans="1:6" ht="25.5">
      <c r="A34" s="136">
        <v>6</v>
      </c>
      <c r="B34" s="103" t="s">
        <v>227</v>
      </c>
      <c r="C34" s="103" t="s">
        <v>26</v>
      </c>
      <c r="D34" s="385"/>
      <c r="E34" s="385" t="s">
        <v>1044</v>
      </c>
      <c r="F34" s="385" t="s">
        <v>1044</v>
      </c>
    </row>
    <row r="35" spans="1:6" ht="63.75">
      <c r="A35" s="136">
        <v>7</v>
      </c>
      <c r="B35" s="103" t="s">
        <v>228</v>
      </c>
      <c r="C35" s="103" t="s">
        <v>27</v>
      </c>
      <c r="D35" s="385">
        <v>5806452</v>
      </c>
      <c r="E35" s="385" t="s">
        <v>1044</v>
      </c>
      <c r="F35" s="385">
        <v>5806452</v>
      </c>
    </row>
    <row r="36" spans="1:6" ht="36.75" customHeight="1">
      <c r="A36" s="136"/>
      <c r="B36" s="105" t="s">
        <v>180</v>
      </c>
      <c r="C36" s="103" t="s">
        <v>942</v>
      </c>
      <c r="D36" s="385">
        <v>5806452</v>
      </c>
      <c r="E36" s="385" t="s">
        <v>1044</v>
      </c>
      <c r="F36" s="385">
        <v>5806452</v>
      </c>
    </row>
    <row r="37" spans="1:6" ht="127.5" customHeight="1">
      <c r="A37" s="136">
        <v>8</v>
      </c>
      <c r="B37" s="106" t="s">
        <v>229</v>
      </c>
      <c r="C37" s="103" t="s">
        <v>28</v>
      </c>
      <c r="D37" s="385"/>
      <c r="E37" s="385" t="s">
        <v>1044</v>
      </c>
      <c r="F37" s="385" t="s">
        <v>1044</v>
      </c>
    </row>
    <row r="38" spans="1:6" ht="34.5" customHeight="1">
      <c r="A38" s="136"/>
      <c r="B38" s="105" t="s">
        <v>181</v>
      </c>
      <c r="C38" s="105" t="s">
        <v>943</v>
      </c>
      <c r="D38" s="385"/>
      <c r="E38" s="385" t="s">
        <v>1044</v>
      </c>
      <c r="F38" s="385" t="s">
        <v>1044</v>
      </c>
    </row>
    <row r="39" spans="1:6" ht="34.5" customHeight="1">
      <c r="A39" s="136"/>
      <c r="B39" s="105" t="s">
        <v>182</v>
      </c>
      <c r="C39" s="105" t="s">
        <v>944</v>
      </c>
      <c r="D39" s="385"/>
      <c r="E39" s="385" t="s">
        <v>1044</v>
      </c>
      <c r="F39" s="385" t="s">
        <v>1044</v>
      </c>
    </row>
    <row r="40" spans="1:6" ht="34.5" customHeight="1">
      <c r="A40" s="136"/>
      <c r="B40" s="105" t="s">
        <v>183</v>
      </c>
      <c r="C40" s="105" t="s">
        <v>945</v>
      </c>
      <c r="D40" s="385"/>
      <c r="E40" s="385" t="s">
        <v>1044</v>
      </c>
      <c r="F40" s="385" t="s">
        <v>1044</v>
      </c>
    </row>
    <row r="41" spans="1:6" ht="39.6" customHeight="1">
      <c r="A41" s="136"/>
      <c r="B41" s="105" t="s">
        <v>275</v>
      </c>
      <c r="C41" s="105" t="s">
        <v>946</v>
      </c>
      <c r="D41" s="385"/>
      <c r="E41" s="385" t="s">
        <v>1044</v>
      </c>
      <c r="F41" s="385" t="s">
        <v>1044</v>
      </c>
    </row>
    <row r="42" spans="1:6" ht="38.25">
      <c r="A42" s="136">
        <v>9</v>
      </c>
      <c r="B42" s="103" t="s">
        <v>230</v>
      </c>
      <c r="C42" s="103" t="s">
        <v>29</v>
      </c>
      <c r="D42" s="385"/>
      <c r="E42" s="385" t="s">
        <v>1044</v>
      </c>
      <c r="F42" s="385" t="s">
        <v>1044</v>
      </c>
    </row>
    <row r="43" spans="1:6" ht="25.5">
      <c r="A43" s="136"/>
      <c r="B43" s="105" t="s">
        <v>184</v>
      </c>
      <c r="C43" s="105" t="s">
        <v>947</v>
      </c>
      <c r="D43" s="385"/>
      <c r="E43" s="385" t="s">
        <v>1044</v>
      </c>
      <c r="F43" s="385" t="s">
        <v>1044</v>
      </c>
    </row>
    <row r="44" spans="1:6" ht="39" customHeight="1">
      <c r="A44" s="136"/>
      <c r="B44" s="105" t="s">
        <v>185</v>
      </c>
      <c r="C44" s="105" t="s">
        <v>948</v>
      </c>
      <c r="D44" s="385"/>
      <c r="E44" s="385" t="s">
        <v>1044</v>
      </c>
      <c r="F44" s="385" t="s">
        <v>1044</v>
      </c>
    </row>
    <row r="45" spans="1:6" ht="25.5">
      <c r="A45" s="136">
        <v>10</v>
      </c>
      <c r="B45" s="103" t="s">
        <v>918</v>
      </c>
      <c r="C45" s="103" t="s">
        <v>30</v>
      </c>
      <c r="D45" s="385"/>
      <c r="E45" s="385" t="s">
        <v>1044</v>
      </c>
      <c r="F45" s="385" t="s">
        <v>1044</v>
      </c>
    </row>
    <row r="46" spans="1:6" ht="30" customHeight="1">
      <c r="A46" s="136"/>
      <c r="B46" s="105" t="s">
        <v>706</v>
      </c>
      <c r="C46" s="103" t="s">
        <v>96</v>
      </c>
      <c r="D46" s="385"/>
      <c r="E46" s="385" t="s">
        <v>1044</v>
      </c>
      <c r="F46" s="385" t="s">
        <v>1044</v>
      </c>
    </row>
    <row r="47" spans="1:6" ht="30" customHeight="1">
      <c r="A47" s="136"/>
      <c r="B47" s="105" t="s">
        <v>186</v>
      </c>
      <c r="C47" s="103" t="s">
        <v>949</v>
      </c>
      <c r="D47" s="385"/>
      <c r="E47" s="385" t="s">
        <v>1044</v>
      </c>
      <c r="F47" s="385" t="s">
        <v>1044</v>
      </c>
    </row>
    <row r="48" spans="1:6" ht="26.45" customHeight="1">
      <c r="A48" s="136"/>
      <c r="B48" s="105" t="s">
        <v>187</v>
      </c>
      <c r="C48" s="103" t="s">
        <v>950</v>
      </c>
      <c r="D48" s="385"/>
      <c r="E48" s="385" t="s">
        <v>1044</v>
      </c>
      <c r="F48" s="385" t="s">
        <v>1044</v>
      </c>
    </row>
    <row r="49" spans="1:6" ht="25.5">
      <c r="A49" s="136"/>
      <c r="B49" s="105" t="s">
        <v>775</v>
      </c>
      <c r="C49" s="103" t="s">
        <v>951</v>
      </c>
      <c r="D49" s="385"/>
      <c r="E49" s="385" t="s">
        <v>1044</v>
      </c>
      <c r="F49" s="385" t="s">
        <v>1044</v>
      </c>
    </row>
    <row r="50" spans="1:6" ht="32.25" customHeight="1">
      <c r="A50" s="136"/>
      <c r="B50" s="105" t="s">
        <v>266</v>
      </c>
      <c r="C50" s="103" t="s">
        <v>952</v>
      </c>
      <c r="D50" s="385"/>
      <c r="E50" s="385" t="s">
        <v>1044</v>
      </c>
      <c r="F50" s="385" t="s">
        <v>1044</v>
      </c>
    </row>
    <row r="51" spans="1:6" ht="32.25" customHeight="1">
      <c r="A51" s="136"/>
      <c r="B51" s="105" t="s">
        <v>267</v>
      </c>
      <c r="C51" s="103" t="s">
        <v>953</v>
      </c>
      <c r="D51" s="385"/>
      <c r="E51" s="385" t="s">
        <v>1044</v>
      </c>
      <c r="F51" s="385" t="s">
        <v>1044</v>
      </c>
    </row>
    <row r="52" spans="1:6" ht="25.5">
      <c r="A52" s="531" t="s">
        <v>61</v>
      </c>
      <c r="B52" s="101" t="s">
        <v>231</v>
      </c>
      <c r="C52" s="101" t="s">
        <v>31</v>
      </c>
      <c r="D52" s="513">
        <v>743791825</v>
      </c>
      <c r="E52" s="513" t="s">
        <v>1044</v>
      </c>
      <c r="F52" s="513">
        <v>743791825</v>
      </c>
    </row>
    <row r="53" spans="1:6" ht="25.5">
      <c r="A53" s="531" t="s">
        <v>91</v>
      </c>
      <c r="B53" s="101" t="s">
        <v>232</v>
      </c>
      <c r="C53" s="101" t="s">
        <v>32</v>
      </c>
      <c r="D53" s="513">
        <v>-163175000</v>
      </c>
      <c r="E53" s="513" t="s">
        <v>1044</v>
      </c>
      <c r="F53" s="513">
        <v>-163175000</v>
      </c>
    </row>
    <row r="54" spans="1:6" ht="51">
      <c r="A54" s="136">
        <v>1</v>
      </c>
      <c r="B54" s="103" t="s">
        <v>886</v>
      </c>
      <c r="C54" s="103" t="s">
        <v>33</v>
      </c>
      <c r="D54" s="385"/>
      <c r="E54" s="385" t="s">
        <v>1044</v>
      </c>
      <c r="F54" s="385" t="s">
        <v>1044</v>
      </c>
    </row>
    <row r="55" spans="1:6" ht="24.75" customHeight="1">
      <c r="A55" s="136"/>
      <c r="B55" s="105" t="s">
        <v>547</v>
      </c>
      <c r="C55" s="103" t="s">
        <v>496</v>
      </c>
      <c r="D55" s="385"/>
      <c r="E55" s="385" t="s">
        <v>1044</v>
      </c>
      <c r="F55" s="385" t="s">
        <v>1044</v>
      </c>
    </row>
    <row r="56" spans="1:6" ht="24.75" customHeight="1">
      <c r="A56" s="136"/>
      <c r="B56" s="105" t="s">
        <v>708</v>
      </c>
      <c r="C56" s="103" t="s">
        <v>497</v>
      </c>
      <c r="D56" s="385"/>
      <c r="E56" s="385" t="s">
        <v>1044</v>
      </c>
      <c r="F56" s="385" t="s">
        <v>1044</v>
      </c>
    </row>
    <row r="57" spans="1:6" ht="39" customHeight="1">
      <c r="A57" s="136"/>
      <c r="B57" s="105" t="s">
        <v>755</v>
      </c>
      <c r="C57" s="103" t="s">
        <v>756</v>
      </c>
      <c r="D57" s="385"/>
      <c r="E57" s="385" t="s">
        <v>1044</v>
      </c>
      <c r="F57" s="385" t="s">
        <v>1044</v>
      </c>
    </row>
    <row r="58" spans="1:6" ht="25.5">
      <c r="A58" s="136">
        <v>2</v>
      </c>
      <c r="B58" s="103" t="s">
        <v>234</v>
      </c>
      <c r="C58" s="103" t="s">
        <v>34</v>
      </c>
      <c r="D58" s="385">
        <v>-163175000</v>
      </c>
      <c r="E58" s="385" t="s">
        <v>1044</v>
      </c>
      <c r="F58" s="385">
        <v>-163175000</v>
      </c>
    </row>
    <row r="59" spans="1:6" ht="51" customHeight="1">
      <c r="A59" s="531" t="s">
        <v>92</v>
      </c>
      <c r="B59" s="101" t="s">
        <v>498</v>
      </c>
      <c r="C59" s="101" t="s">
        <v>35</v>
      </c>
      <c r="D59" s="513">
        <v>580616825</v>
      </c>
      <c r="E59" s="513" t="s">
        <v>1044</v>
      </c>
      <c r="F59" s="513">
        <v>580616825</v>
      </c>
    </row>
    <row r="60" spans="1:6" ht="25.5">
      <c r="A60" s="531" t="s">
        <v>93</v>
      </c>
      <c r="B60" s="101" t="s">
        <v>235</v>
      </c>
      <c r="C60" s="101" t="s">
        <v>36</v>
      </c>
      <c r="D60" s="513"/>
      <c r="E60" s="513" t="s">
        <v>1044</v>
      </c>
      <c r="F60" s="513">
        <v>1205355000</v>
      </c>
    </row>
    <row r="61" spans="1:6" ht="38.25">
      <c r="A61" s="531" t="s">
        <v>62</v>
      </c>
      <c r="B61" s="101" t="s">
        <v>631</v>
      </c>
      <c r="C61" s="101" t="s">
        <v>37</v>
      </c>
      <c r="D61" s="513">
        <v>61580616825</v>
      </c>
      <c r="E61" s="513" t="s">
        <v>1044</v>
      </c>
      <c r="F61" s="513">
        <v>580616825</v>
      </c>
    </row>
    <row r="62" spans="1:6" ht="34.5" customHeight="1">
      <c r="A62" s="136"/>
      <c r="B62" s="103" t="s">
        <v>236</v>
      </c>
      <c r="C62" s="103"/>
      <c r="D62" s="385"/>
      <c r="E62" s="385" t="s">
        <v>1044</v>
      </c>
      <c r="F62" s="385" t="s">
        <v>1044</v>
      </c>
    </row>
    <row r="63" spans="1:6" ht="51">
      <c r="A63" s="136">
        <v>1</v>
      </c>
      <c r="B63" s="103" t="s">
        <v>237</v>
      </c>
      <c r="C63" s="103" t="s">
        <v>38</v>
      </c>
      <c r="D63" s="385">
        <v>580616825</v>
      </c>
      <c r="E63" s="385" t="s">
        <v>1044</v>
      </c>
      <c r="F63" s="385">
        <v>580616825</v>
      </c>
    </row>
    <row r="64" spans="1:6" ht="51">
      <c r="A64" s="136">
        <v>2</v>
      </c>
      <c r="B64" s="103" t="s">
        <v>917</v>
      </c>
      <c r="C64" s="103" t="s">
        <v>39</v>
      </c>
      <c r="D64" s="385"/>
      <c r="E64" s="385" t="s">
        <v>1044</v>
      </c>
      <c r="F64" s="385" t="s">
        <v>1044</v>
      </c>
    </row>
    <row r="65" spans="1:6" ht="51">
      <c r="A65" s="136">
        <v>3</v>
      </c>
      <c r="B65" s="103" t="s">
        <v>887</v>
      </c>
      <c r="C65" s="103" t="s">
        <v>932</v>
      </c>
      <c r="D65" s="385">
        <v>61000000000</v>
      </c>
      <c r="E65" s="385" t="s">
        <v>1044</v>
      </c>
      <c r="F65" s="385" t="s">
        <v>1044</v>
      </c>
    </row>
    <row r="66" spans="1:6" ht="25.5">
      <c r="A66" s="531" t="s">
        <v>94</v>
      </c>
      <c r="B66" s="101" t="s">
        <v>238</v>
      </c>
      <c r="C66" s="101" t="s">
        <v>40</v>
      </c>
      <c r="D66" s="513">
        <v>61580616825</v>
      </c>
      <c r="E66" s="513" t="s">
        <v>1044</v>
      </c>
      <c r="F66" s="513">
        <v>61580616825</v>
      </c>
    </row>
    <row r="67" spans="1:6" ht="38.25">
      <c r="A67" s="531" t="s">
        <v>95</v>
      </c>
      <c r="B67" s="101" t="s">
        <v>539</v>
      </c>
      <c r="C67" s="101" t="s">
        <v>41</v>
      </c>
      <c r="D67" s="385"/>
      <c r="E67" s="385"/>
      <c r="F67" s="385"/>
    </row>
    <row r="68" spans="1:6" ht="38.25">
      <c r="A68" s="136"/>
      <c r="B68" s="101" t="s">
        <v>549</v>
      </c>
      <c r="C68" s="101" t="s">
        <v>42</v>
      </c>
      <c r="D68" s="438"/>
      <c r="E68" s="250"/>
      <c r="F68" s="250"/>
    </row>
    <row r="69" spans="1:6">
      <c r="A69" s="268"/>
      <c r="B69" s="251"/>
      <c r="C69" s="251"/>
      <c r="D69" s="386"/>
      <c r="E69" s="386"/>
      <c r="F69" s="250"/>
    </row>
    <row r="70" spans="1:6" ht="12.75" customHeight="1"/>
    <row r="71" spans="1:6">
      <c r="A71" s="269" t="s">
        <v>373</v>
      </c>
      <c r="B71" s="269"/>
      <c r="C71" s="244"/>
      <c r="D71" s="261"/>
      <c r="E71" s="261"/>
      <c r="F71" s="261" t="s">
        <v>504</v>
      </c>
    </row>
    <row r="72" spans="1:6">
      <c r="A72" s="177" t="s">
        <v>375</v>
      </c>
      <c r="B72" s="177"/>
      <c r="C72" s="259"/>
      <c r="F72" s="254" t="s">
        <v>376</v>
      </c>
    </row>
    <row r="73" spans="1:6">
      <c r="A73" s="260"/>
      <c r="B73" s="260"/>
      <c r="C73" s="244"/>
      <c r="D73" s="261"/>
      <c r="E73" s="262"/>
      <c r="F73" s="261"/>
    </row>
    <row r="74" spans="1:6">
      <c r="A74" s="260"/>
      <c r="B74" s="260"/>
      <c r="C74" s="244"/>
      <c r="D74" s="261"/>
      <c r="E74" s="262"/>
      <c r="F74" s="261"/>
    </row>
    <row r="75" spans="1:6">
      <c r="A75" s="260"/>
      <c r="B75" s="260"/>
      <c r="C75" s="244"/>
      <c r="D75" s="261"/>
      <c r="E75" s="262"/>
      <c r="F75" s="261"/>
    </row>
    <row r="76" spans="1:6">
      <c r="A76" s="260"/>
      <c r="B76" s="260"/>
      <c r="C76" s="244"/>
      <c r="D76" s="261"/>
      <c r="E76" s="262"/>
      <c r="F76" s="261"/>
    </row>
    <row r="77" spans="1:6">
      <c r="A77" s="260"/>
      <c r="B77" s="260"/>
      <c r="C77" s="244"/>
      <c r="D77" s="261"/>
      <c r="E77" s="262"/>
      <c r="F77" s="261"/>
    </row>
    <row r="78" spans="1:6">
      <c r="A78" s="260"/>
      <c r="B78" s="260"/>
      <c r="C78" s="244"/>
      <c r="D78" s="261"/>
      <c r="E78" s="262"/>
      <c r="F78" s="261"/>
    </row>
    <row r="79" spans="1:6">
      <c r="A79" s="260"/>
      <c r="B79" s="260"/>
      <c r="C79" s="244"/>
      <c r="D79" s="261"/>
      <c r="E79" s="262"/>
      <c r="F79" s="261"/>
    </row>
    <row r="80" spans="1:6">
      <c r="A80" s="260"/>
      <c r="B80" s="260"/>
      <c r="C80" s="244"/>
      <c r="D80" s="261"/>
      <c r="E80" s="262"/>
      <c r="F80" s="261"/>
    </row>
    <row r="81" spans="1:6" ht="32.25" customHeight="1">
      <c r="A81" s="260"/>
      <c r="B81" s="260"/>
      <c r="C81" s="244"/>
      <c r="D81" s="261"/>
      <c r="E81" s="262"/>
      <c r="F81" s="261"/>
    </row>
    <row r="82" spans="1:6">
      <c r="A82" s="263"/>
      <c r="B82" s="263"/>
      <c r="C82" s="244"/>
      <c r="D82" s="387"/>
      <c r="E82" s="264"/>
      <c r="F82" s="387"/>
    </row>
    <row r="83" spans="1:6" ht="15" customHeight="1">
      <c r="A83" s="271" t="s">
        <v>674</v>
      </c>
      <c r="B83" s="173"/>
      <c r="C83" s="244"/>
      <c r="D83" s="780" t="s">
        <v>1048</v>
      </c>
      <c r="E83" s="780"/>
      <c r="F83" s="780"/>
    </row>
    <row r="84" spans="1:6">
      <c r="A84" s="272" t="s">
        <v>989</v>
      </c>
      <c r="B84" s="183"/>
      <c r="C84" s="244"/>
      <c r="D84" s="384"/>
      <c r="E84" s="313"/>
      <c r="F84" s="313"/>
    </row>
    <row r="85" spans="1:6">
      <c r="A85" s="244" t="s">
        <v>676</v>
      </c>
      <c r="B85" s="177"/>
      <c r="C85" s="244"/>
      <c r="D85" s="382"/>
      <c r="E85" s="313"/>
      <c r="F85" s="313"/>
    </row>
  </sheetData>
  <mergeCells count="14">
    <mergeCell ref="A1:F1"/>
    <mergeCell ref="A2:F2"/>
    <mergeCell ref="A3:F3"/>
    <mergeCell ref="A4:F4"/>
    <mergeCell ref="C6:F6"/>
    <mergeCell ref="B5:E5"/>
    <mergeCell ref="A6:B6"/>
    <mergeCell ref="D83:F83"/>
    <mergeCell ref="C7:F7"/>
    <mergeCell ref="C8:F8"/>
    <mergeCell ref="A7:B7"/>
    <mergeCell ref="A8:B8"/>
    <mergeCell ref="A9:B9"/>
    <mergeCell ref="C9:F9"/>
  </mergeCells>
  <printOptions horizontalCentered="1"/>
  <pageMargins left="0.47244094488188981" right="0.43307086614173229" top="0.47244094488188981" bottom="0.31496062992125984" header="0.31496062992125984" footer="0.31496062992125984"/>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0"/>
  <sheetViews>
    <sheetView view="pageBreakPreview" topLeftCell="A94" zoomScale="85" zoomScaleSheetLayoutView="85" workbookViewId="0">
      <selection activeCell="A97" sqref="A97:XFD97"/>
    </sheetView>
  </sheetViews>
  <sheetFormatPr defaultColWidth="9.140625" defaultRowHeight="12.75"/>
  <cols>
    <col min="1" max="1" width="9.140625" style="276"/>
    <col min="2" max="2" width="30.28515625" style="276" customWidth="1"/>
    <col min="3" max="3" width="9.140625" style="276"/>
    <col min="4" max="4" width="12.5703125" style="276" customWidth="1"/>
    <col min="5" max="5" width="25.5703125" style="276" customWidth="1"/>
    <col min="6" max="6" width="25.42578125" style="276" customWidth="1"/>
    <col min="7" max="7" width="29.42578125" style="285" customWidth="1"/>
    <col min="8" max="16384" width="9.140625" style="276"/>
  </cols>
  <sheetData>
    <row r="1" spans="1:7" ht="29.25" customHeight="1">
      <c r="A1" s="782" t="s">
        <v>888</v>
      </c>
      <c r="B1" s="782"/>
      <c r="C1" s="782"/>
      <c r="D1" s="782"/>
      <c r="E1" s="782"/>
      <c r="F1" s="782"/>
      <c r="G1" s="782"/>
    </row>
    <row r="2" spans="1:7" ht="43.15" customHeight="1">
      <c r="A2" s="783" t="s">
        <v>889</v>
      </c>
      <c r="B2" s="783"/>
      <c r="C2" s="783"/>
      <c r="D2" s="783"/>
      <c r="E2" s="783"/>
      <c r="F2" s="783"/>
      <c r="G2" s="783"/>
    </row>
    <row r="3" spans="1:7" ht="37.15" customHeight="1">
      <c r="A3" s="784" t="s">
        <v>806</v>
      </c>
      <c r="B3" s="784"/>
      <c r="C3" s="784"/>
      <c r="D3" s="784"/>
      <c r="E3" s="784"/>
      <c r="F3" s="784"/>
      <c r="G3" s="784"/>
    </row>
    <row r="4" spans="1:7" ht="14.25" customHeight="1">
      <c r="A4" s="785" t="s">
        <v>1032</v>
      </c>
      <c r="B4" s="786"/>
      <c r="C4" s="786"/>
      <c r="D4" s="786"/>
      <c r="E4" s="786"/>
      <c r="F4" s="786"/>
      <c r="G4" s="786"/>
    </row>
    <row r="5" spans="1:7" ht="13.5" customHeight="1">
      <c r="A5" s="475"/>
      <c r="B5" s="475"/>
      <c r="C5" s="475"/>
      <c r="D5" s="475"/>
      <c r="E5" s="475"/>
      <c r="F5" s="475"/>
      <c r="G5" s="280"/>
    </row>
    <row r="6" spans="1:7" ht="31.5" customHeight="1">
      <c r="A6" s="781" t="s">
        <v>540</v>
      </c>
      <c r="B6" s="781"/>
      <c r="C6" s="787" t="s">
        <v>1036</v>
      </c>
      <c r="D6" s="787"/>
      <c r="E6" s="787"/>
      <c r="F6" s="787"/>
      <c r="G6" s="787"/>
    </row>
    <row r="7" spans="1:7" ht="31.5" customHeight="1">
      <c r="A7" s="781" t="s">
        <v>542</v>
      </c>
      <c r="B7" s="781"/>
      <c r="C7" s="788" t="s">
        <v>672</v>
      </c>
      <c r="D7" s="788"/>
      <c r="E7" s="788"/>
      <c r="F7" s="788"/>
      <c r="G7" s="788"/>
    </row>
    <row r="8" spans="1:7" ht="31.5" customHeight="1">
      <c r="A8" s="781" t="s">
        <v>543</v>
      </c>
      <c r="B8" s="781"/>
      <c r="C8" s="787" t="s">
        <v>1037</v>
      </c>
      <c r="D8" s="787"/>
      <c r="E8" s="787"/>
      <c r="F8" s="787"/>
      <c r="G8" s="787"/>
    </row>
    <row r="9" spans="1:7" ht="31.5" customHeight="1">
      <c r="A9" s="781" t="s">
        <v>544</v>
      </c>
      <c r="B9" s="781"/>
      <c r="C9" s="789" t="s">
        <v>1049</v>
      </c>
      <c r="D9" s="789"/>
      <c r="E9" s="789"/>
      <c r="F9" s="790"/>
      <c r="G9" s="790"/>
    </row>
    <row r="10" spans="1:7" ht="9" customHeight="1">
      <c r="A10" s="284"/>
      <c r="B10" s="284"/>
      <c r="C10" s="284"/>
      <c r="D10" s="284"/>
      <c r="E10" s="284"/>
      <c r="F10" s="284"/>
    </row>
    <row r="11" spans="1:7" ht="17.45" customHeight="1">
      <c r="A11" s="288" t="s">
        <v>813</v>
      </c>
      <c r="B11" s="288"/>
      <c r="C11" s="288"/>
      <c r="D11" s="288"/>
      <c r="E11" s="288"/>
      <c r="F11" s="288"/>
      <c r="G11" s="289" t="s">
        <v>503</v>
      </c>
    </row>
    <row r="12" spans="1:7" ht="68.25" customHeight="1">
      <c r="A12" s="476" t="s">
        <v>43</v>
      </c>
      <c r="B12" s="476" t="s">
        <v>197</v>
      </c>
      <c r="C12" s="476" t="s">
        <v>198</v>
      </c>
      <c r="D12" s="476" t="s">
        <v>199</v>
      </c>
      <c r="E12" s="476" t="s">
        <v>200</v>
      </c>
      <c r="F12" s="476" t="s">
        <v>201</v>
      </c>
      <c r="G12" s="476" t="s">
        <v>202</v>
      </c>
    </row>
    <row r="13" spans="1:7" ht="68.25" customHeight="1">
      <c r="A13" s="476" t="s">
        <v>59</v>
      </c>
      <c r="B13" s="251" t="s">
        <v>890</v>
      </c>
      <c r="C13" s="476"/>
      <c r="D13" s="476"/>
      <c r="E13" s="476"/>
      <c r="F13" s="476"/>
      <c r="G13" s="476"/>
    </row>
    <row r="14" spans="1:7" ht="76.5">
      <c r="A14" s="374" t="s">
        <v>87</v>
      </c>
      <c r="B14" s="107" t="s">
        <v>916</v>
      </c>
      <c r="C14" s="107">
        <v>2246</v>
      </c>
      <c r="D14" s="346"/>
      <c r="E14" s="107"/>
      <c r="F14" s="427"/>
      <c r="G14" s="428"/>
    </row>
    <row r="15" spans="1:7" s="135" customFormat="1" ht="15">
      <c r="A15" s="295">
        <v>1</v>
      </c>
      <c r="B15" s="514" t="s">
        <v>815</v>
      </c>
      <c r="C15" s="515">
        <v>2246.1</v>
      </c>
      <c r="D15" s="527">
        <v>134200</v>
      </c>
      <c r="E15" s="527">
        <v>25350</v>
      </c>
      <c r="F15" s="527">
        <v>3401970000</v>
      </c>
      <c r="G15" s="429">
        <v>5.4923657055263128E-2</v>
      </c>
    </row>
    <row r="16" spans="1:7" s="135" customFormat="1" ht="15">
      <c r="A16" s="295">
        <v>2</v>
      </c>
      <c r="B16" s="514" t="s">
        <v>816</v>
      </c>
      <c r="C16" s="515">
        <v>2246.1999999999998</v>
      </c>
      <c r="D16" s="527">
        <v>24400</v>
      </c>
      <c r="E16" s="527">
        <v>38000</v>
      </c>
      <c r="F16" s="527">
        <v>927200000</v>
      </c>
      <c r="G16" s="429">
        <v>1.4969330952842022E-2</v>
      </c>
    </row>
    <row r="17" spans="1:7" s="135" customFormat="1" ht="15">
      <c r="A17" s="295">
        <v>3</v>
      </c>
      <c r="B17" s="514" t="s">
        <v>1005</v>
      </c>
      <c r="C17" s="515">
        <v>2246.3000000000002</v>
      </c>
      <c r="D17" s="527">
        <v>6100</v>
      </c>
      <c r="E17" s="527">
        <v>33500</v>
      </c>
      <c r="F17" s="527">
        <v>204350000</v>
      </c>
      <c r="G17" s="429">
        <v>3.2991617560539986E-3</v>
      </c>
    </row>
    <row r="18" spans="1:7" s="135" customFormat="1" ht="15">
      <c r="A18" s="295">
        <v>4</v>
      </c>
      <c r="B18" s="514" t="s">
        <v>968</v>
      </c>
      <c r="C18" s="515">
        <v>2246.4</v>
      </c>
      <c r="D18" s="527">
        <v>6100</v>
      </c>
      <c r="E18" s="527">
        <v>111400</v>
      </c>
      <c r="F18" s="527">
        <v>679540000</v>
      </c>
      <c r="G18" s="429">
        <v>1.0970943869385534E-2</v>
      </c>
    </row>
    <row r="19" spans="1:7" s="135" customFormat="1" ht="15">
      <c r="A19" s="295">
        <v>5</v>
      </c>
      <c r="B19" s="514" t="s">
        <v>990</v>
      </c>
      <c r="C19" s="515">
        <v>2246.5</v>
      </c>
      <c r="D19" s="527">
        <v>18300</v>
      </c>
      <c r="E19" s="527">
        <v>17700</v>
      </c>
      <c r="F19" s="527">
        <v>323910000</v>
      </c>
      <c r="G19" s="429">
        <v>5.2294175894467857E-3</v>
      </c>
    </row>
    <row r="20" spans="1:7" s="135" customFormat="1" ht="15">
      <c r="A20" s="295">
        <v>6</v>
      </c>
      <c r="B20" s="514" t="s">
        <v>1006</v>
      </c>
      <c r="C20" s="515">
        <v>2246.6</v>
      </c>
      <c r="D20" s="527">
        <v>6100</v>
      </c>
      <c r="E20" s="527">
        <v>34600</v>
      </c>
      <c r="F20" s="527">
        <v>211060000</v>
      </c>
      <c r="G20" s="429">
        <v>3.4074924405811447E-3</v>
      </c>
    </row>
    <row r="21" spans="1:7" s="135" customFormat="1" ht="15">
      <c r="A21" s="295">
        <v>7</v>
      </c>
      <c r="B21" s="514" t="s">
        <v>1003</v>
      </c>
      <c r="C21" s="515">
        <v>2246.6999999999998</v>
      </c>
      <c r="D21" s="527">
        <v>54900</v>
      </c>
      <c r="E21" s="527">
        <v>18550</v>
      </c>
      <c r="F21" s="527">
        <v>1018395000</v>
      </c>
      <c r="G21" s="429">
        <v>1.6441643438006418E-2</v>
      </c>
    </row>
    <row r="22" spans="1:7" s="135" customFormat="1" ht="15">
      <c r="A22" s="295">
        <v>8</v>
      </c>
      <c r="B22" s="514" t="s">
        <v>817</v>
      </c>
      <c r="C22" s="515">
        <v>2246.8000000000002</v>
      </c>
      <c r="D22" s="527">
        <v>42700</v>
      </c>
      <c r="E22" s="527">
        <v>153400</v>
      </c>
      <c r="F22" s="527">
        <v>6550180000</v>
      </c>
      <c r="G22" s="429">
        <v>0.10575044458659055</v>
      </c>
    </row>
    <row r="23" spans="1:7" s="135" customFormat="1" ht="15">
      <c r="A23" s="295">
        <v>9</v>
      </c>
      <c r="B23" s="514" t="s">
        <v>1022</v>
      </c>
      <c r="C23" s="515">
        <v>2246.9</v>
      </c>
      <c r="D23" s="527">
        <v>6100</v>
      </c>
      <c r="E23" s="527">
        <v>206000</v>
      </c>
      <c r="F23" s="527">
        <v>1256600000</v>
      </c>
      <c r="G23" s="429">
        <v>2.0287382738720109E-2</v>
      </c>
    </row>
    <row r="24" spans="1:7" s="135" customFormat="1" ht="15">
      <c r="A24" s="295">
        <v>10</v>
      </c>
      <c r="B24" s="514" t="s">
        <v>818</v>
      </c>
      <c r="C24" s="517">
        <v>2246.1</v>
      </c>
      <c r="D24" s="527">
        <v>18300</v>
      </c>
      <c r="E24" s="527">
        <v>20200</v>
      </c>
      <c r="F24" s="527">
        <v>369660000</v>
      </c>
      <c r="G24" s="429">
        <v>5.9680358930409641E-3</v>
      </c>
    </row>
    <row r="25" spans="1:7" s="135" customFormat="1" ht="15">
      <c r="A25" s="295">
        <v>11</v>
      </c>
      <c r="B25" s="514" t="s">
        <v>819</v>
      </c>
      <c r="C25" s="515">
        <v>2246.11</v>
      </c>
      <c r="D25" s="527">
        <v>12200</v>
      </c>
      <c r="E25" s="527">
        <v>63900</v>
      </c>
      <c r="F25" s="527">
        <v>779580000</v>
      </c>
      <c r="G25" s="429">
        <v>1.2586055893244805E-2</v>
      </c>
    </row>
    <row r="26" spans="1:7" s="135" customFormat="1" ht="15">
      <c r="A26" s="295">
        <v>12</v>
      </c>
      <c r="B26" s="514" t="s">
        <v>820</v>
      </c>
      <c r="C26" s="517">
        <v>2246.12</v>
      </c>
      <c r="D26" s="527">
        <v>10000</v>
      </c>
      <c r="E26" s="527">
        <v>29250</v>
      </c>
      <c r="F26" s="527">
        <v>292500000</v>
      </c>
      <c r="G26" s="429">
        <v>4.7223137442906514E-3</v>
      </c>
    </row>
    <row r="27" spans="1:7" s="135" customFormat="1" ht="15">
      <c r="A27" s="295">
        <v>13</v>
      </c>
      <c r="B27" s="514" t="s">
        <v>821</v>
      </c>
      <c r="C27" s="515">
        <v>2246.13</v>
      </c>
      <c r="D27" s="527">
        <v>85400</v>
      </c>
      <c r="E27" s="527">
        <v>22650</v>
      </c>
      <c r="F27" s="527">
        <v>1934310000</v>
      </c>
      <c r="G27" s="429">
        <v>3.1228781875961877E-2</v>
      </c>
    </row>
    <row r="28" spans="1:7" s="135" customFormat="1" ht="15">
      <c r="A28" s="295">
        <v>14</v>
      </c>
      <c r="B28" s="514" t="s">
        <v>822</v>
      </c>
      <c r="C28" s="517">
        <v>2246.14</v>
      </c>
      <c r="D28" s="527">
        <v>115900</v>
      </c>
      <c r="E28" s="527">
        <v>26550</v>
      </c>
      <c r="F28" s="527">
        <v>3077145000</v>
      </c>
      <c r="G28" s="429">
        <v>4.9679467099744461E-2</v>
      </c>
    </row>
    <row r="29" spans="1:7" s="135" customFormat="1" ht="15">
      <c r="A29" s="295">
        <v>15</v>
      </c>
      <c r="B29" s="514" t="s">
        <v>823</v>
      </c>
      <c r="C29" s="515">
        <v>2246.15</v>
      </c>
      <c r="D29" s="527">
        <v>18300</v>
      </c>
      <c r="E29" s="527">
        <v>17450</v>
      </c>
      <c r="F29" s="527">
        <v>319335000</v>
      </c>
      <c r="G29" s="429">
        <v>5.1555557590873676E-3</v>
      </c>
    </row>
    <row r="30" spans="1:7" s="135" customFormat="1" ht="15">
      <c r="A30" s="295">
        <v>16</v>
      </c>
      <c r="B30" s="514" t="s">
        <v>1023</v>
      </c>
      <c r="C30" s="517">
        <v>2246.16</v>
      </c>
      <c r="D30" s="527">
        <v>12200</v>
      </c>
      <c r="E30" s="527">
        <v>15700</v>
      </c>
      <c r="F30" s="527">
        <v>191540000</v>
      </c>
      <c r="G30" s="429">
        <v>3.0923486310476282E-3</v>
      </c>
    </row>
    <row r="31" spans="1:7" s="135" customFormat="1" ht="15">
      <c r="A31" s="295">
        <v>17</v>
      </c>
      <c r="B31" s="514" t="s">
        <v>927</v>
      </c>
      <c r="C31" s="515">
        <v>2246.17</v>
      </c>
      <c r="D31" s="527">
        <v>6100</v>
      </c>
      <c r="E31" s="527">
        <v>54700</v>
      </c>
      <c r="F31" s="527">
        <v>333670000</v>
      </c>
      <c r="G31" s="429">
        <v>5.3869894942135434E-3</v>
      </c>
    </row>
    <row r="32" spans="1:7" s="135" customFormat="1" ht="15">
      <c r="A32" s="295">
        <v>18</v>
      </c>
      <c r="B32" s="514" t="s">
        <v>824</v>
      </c>
      <c r="C32" s="517">
        <v>2246.1799999999998</v>
      </c>
      <c r="D32" s="527">
        <v>18300</v>
      </c>
      <c r="E32" s="527">
        <v>29000</v>
      </c>
      <c r="F32" s="527">
        <v>530700000</v>
      </c>
      <c r="G32" s="429">
        <v>8.5679723216924731E-3</v>
      </c>
    </row>
    <row r="33" spans="1:7" s="135" customFormat="1" ht="15">
      <c r="A33" s="295">
        <v>19</v>
      </c>
      <c r="B33" s="514" t="s">
        <v>928</v>
      </c>
      <c r="C33" s="515">
        <v>2246.19</v>
      </c>
      <c r="D33" s="527">
        <v>6100</v>
      </c>
      <c r="E33" s="527">
        <v>58700</v>
      </c>
      <c r="F33" s="527">
        <v>358070000</v>
      </c>
      <c r="G33" s="429">
        <v>5.7809192561304387E-3</v>
      </c>
    </row>
    <row r="34" spans="1:7" s="135" customFormat="1" ht="15">
      <c r="A34" s="295">
        <v>20</v>
      </c>
      <c r="B34" s="514" t="s">
        <v>845</v>
      </c>
      <c r="C34" s="517">
        <v>2246.1999999999998</v>
      </c>
      <c r="D34" s="527">
        <v>18300</v>
      </c>
      <c r="E34" s="527">
        <v>34750</v>
      </c>
      <c r="F34" s="527">
        <v>635925000</v>
      </c>
      <c r="G34" s="429">
        <v>1.0266794419959084E-2</v>
      </c>
    </row>
    <row r="35" spans="1:7" s="135" customFormat="1" ht="15">
      <c r="A35" s="295">
        <v>21</v>
      </c>
      <c r="B35" s="514" t="s">
        <v>969</v>
      </c>
      <c r="C35" s="515">
        <v>2246.21</v>
      </c>
      <c r="D35" s="527">
        <v>73200</v>
      </c>
      <c r="E35" s="527">
        <v>35850</v>
      </c>
      <c r="F35" s="527">
        <v>2624220000</v>
      </c>
      <c r="G35" s="429">
        <v>4.2367145894162093E-2</v>
      </c>
    </row>
    <row r="36" spans="1:7" s="135" customFormat="1" ht="15">
      <c r="A36" s="295">
        <v>22</v>
      </c>
      <c r="B36" s="514" t="s">
        <v>825</v>
      </c>
      <c r="C36" s="517">
        <v>2246.2199999999998</v>
      </c>
      <c r="D36" s="527">
        <v>97600</v>
      </c>
      <c r="E36" s="527">
        <v>22400</v>
      </c>
      <c r="F36" s="527">
        <v>2186240000</v>
      </c>
      <c r="G36" s="429">
        <v>3.5296106667753818E-2</v>
      </c>
    </row>
    <row r="37" spans="1:7" s="135" customFormat="1" ht="15">
      <c r="A37" s="295">
        <v>23</v>
      </c>
      <c r="B37" s="514" t="s">
        <v>970</v>
      </c>
      <c r="C37" s="515">
        <v>2246.23</v>
      </c>
      <c r="D37" s="527">
        <v>79300</v>
      </c>
      <c r="E37" s="527">
        <v>11150</v>
      </c>
      <c r="F37" s="527">
        <v>884195000</v>
      </c>
      <c r="G37" s="429">
        <v>1.4275029747463494E-2</v>
      </c>
    </row>
    <row r="38" spans="1:7" s="135" customFormat="1" ht="15">
      <c r="A38" s="295">
        <v>24</v>
      </c>
      <c r="B38" s="514" t="s">
        <v>826</v>
      </c>
      <c r="C38" s="517">
        <v>2246.2399999999998</v>
      </c>
      <c r="D38" s="527">
        <v>12600</v>
      </c>
      <c r="E38" s="527">
        <v>68000</v>
      </c>
      <c r="F38" s="527">
        <v>856800000</v>
      </c>
      <c r="G38" s="429">
        <v>1.3832746721737538E-2</v>
      </c>
    </row>
    <row r="39" spans="1:7" s="135" customFormat="1" ht="15">
      <c r="A39" s="295">
        <v>25</v>
      </c>
      <c r="B39" s="514" t="s">
        <v>827</v>
      </c>
      <c r="C39" s="515">
        <v>2246.25</v>
      </c>
      <c r="D39" s="527">
        <v>36600</v>
      </c>
      <c r="E39" s="527">
        <v>60100</v>
      </c>
      <c r="F39" s="527">
        <v>2199660000</v>
      </c>
      <c r="G39" s="429">
        <v>3.5512768036808112E-2</v>
      </c>
    </row>
    <row r="40" spans="1:7" s="135" customFormat="1" ht="15">
      <c r="A40" s="295">
        <v>26</v>
      </c>
      <c r="B40" s="514" t="s">
        <v>828</v>
      </c>
      <c r="C40" s="517">
        <v>2246.2600000000002</v>
      </c>
      <c r="D40" s="527">
        <v>12200</v>
      </c>
      <c r="E40" s="527">
        <v>36450</v>
      </c>
      <c r="F40" s="527">
        <v>444690000</v>
      </c>
      <c r="G40" s="429">
        <v>7.1793699109354171E-3</v>
      </c>
    </row>
    <row r="41" spans="1:7" s="135" customFormat="1" ht="15">
      <c r="A41" s="295">
        <v>27</v>
      </c>
      <c r="B41" s="514" t="s">
        <v>829</v>
      </c>
      <c r="C41" s="515">
        <v>2246.27</v>
      </c>
      <c r="D41" s="527">
        <v>12200</v>
      </c>
      <c r="E41" s="527">
        <v>19100</v>
      </c>
      <c r="F41" s="527">
        <v>233020000</v>
      </c>
      <c r="G41" s="429">
        <v>3.7620292263063505E-3</v>
      </c>
    </row>
    <row r="42" spans="1:7" s="135" customFormat="1" ht="15">
      <c r="A42" s="295">
        <v>28</v>
      </c>
      <c r="B42" s="514" t="s">
        <v>830</v>
      </c>
      <c r="C42" s="517">
        <v>2246.2800000000002</v>
      </c>
      <c r="D42" s="527">
        <v>12200</v>
      </c>
      <c r="E42" s="527">
        <v>97600</v>
      </c>
      <c r="F42" s="527">
        <v>1190720000</v>
      </c>
      <c r="G42" s="429">
        <v>1.9223772381544491E-2</v>
      </c>
    </row>
    <row r="43" spans="1:7" s="135" customFormat="1" ht="15">
      <c r="A43" s="295">
        <v>29</v>
      </c>
      <c r="B43" s="514" t="s">
        <v>831</v>
      </c>
      <c r="C43" s="515">
        <v>2246.29</v>
      </c>
      <c r="D43" s="527">
        <v>18300</v>
      </c>
      <c r="E43" s="527">
        <v>11500</v>
      </c>
      <c r="F43" s="527">
        <v>210450000</v>
      </c>
      <c r="G43" s="429">
        <v>3.3976441965332224E-3</v>
      </c>
    </row>
    <row r="44" spans="1:7" s="135" customFormat="1" ht="15">
      <c r="A44" s="295">
        <v>30</v>
      </c>
      <c r="B44" s="514" t="s">
        <v>832</v>
      </c>
      <c r="C44" s="517">
        <v>2246.3000000000002</v>
      </c>
      <c r="D44" s="527">
        <v>12200</v>
      </c>
      <c r="E44" s="527">
        <v>23600</v>
      </c>
      <c r="F44" s="527">
        <v>287920000</v>
      </c>
      <c r="G44" s="429">
        <v>4.648371190619365E-3</v>
      </c>
    </row>
    <row r="45" spans="1:7" s="135" customFormat="1" ht="15">
      <c r="A45" s="295">
        <v>31</v>
      </c>
      <c r="B45" s="514" t="s">
        <v>833</v>
      </c>
      <c r="C45" s="515">
        <v>2246.31</v>
      </c>
      <c r="D45" s="527">
        <v>6100</v>
      </c>
      <c r="E45" s="527">
        <v>33000</v>
      </c>
      <c r="F45" s="527">
        <v>201300000</v>
      </c>
      <c r="G45" s="429">
        <v>3.2499205358143867E-3</v>
      </c>
    </row>
    <row r="46" spans="1:7" s="135" customFormat="1" ht="15">
      <c r="A46" s="295">
        <v>32</v>
      </c>
      <c r="B46" s="514" t="s">
        <v>834</v>
      </c>
      <c r="C46" s="517">
        <v>2246.3200000000002</v>
      </c>
      <c r="D46" s="527">
        <v>103700</v>
      </c>
      <c r="E46" s="527">
        <v>10300</v>
      </c>
      <c r="F46" s="527">
        <v>1068110000</v>
      </c>
      <c r="G46" s="429">
        <v>1.7244275327912093E-2</v>
      </c>
    </row>
    <row r="47" spans="1:7" s="135" customFormat="1" ht="15">
      <c r="A47" s="295">
        <v>33</v>
      </c>
      <c r="B47" s="514" t="s">
        <v>1007</v>
      </c>
      <c r="C47" s="515">
        <v>2246.33</v>
      </c>
      <c r="D47" s="527">
        <v>24400</v>
      </c>
      <c r="E47" s="527">
        <v>12800</v>
      </c>
      <c r="F47" s="527">
        <v>312320000</v>
      </c>
      <c r="G47" s="429">
        <v>5.0423009525362604E-3</v>
      </c>
    </row>
    <row r="48" spans="1:7" s="135" customFormat="1" ht="15">
      <c r="A48" s="295">
        <v>34</v>
      </c>
      <c r="B48" s="514" t="s">
        <v>1029</v>
      </c>
      <c r="C48" s="517">
        <v>2246.3400000000101</v>
      </c>
      <c r="D48" s="527">
        <v>61000</v>
      </c>
      <c r="E48" s="527">
        <v>18750</v>
      </c>
      <c r="F48" s="527">
        <v>1143750000</v>
      </c>
      <c r="G48" s="429">
        <v>1.8465457589854468E-2</v>
      </c>
    </row>
    <row r="49" spans="1:7" s="135" customFormat="1" ht="15">
      <c r="A49" s="295">
        <v>35</v>
      </c>
      <c r="B49" s="514" t="s">
        <v>835</v>
      </c>
      <c r="C49" s="515">
        <v>2246.3500000000099</v>
      </c>
      <c r="D49" s="527">
        <v>42700</v>
      </c>
      <c r="E49" s="527">
        <v>25250</v>
      </c>
      <c r="F49" s="527">
        <v>1078175000</v>
      </c>
      <c r="G49" s="429">
        <v>1.7406771354702814E-2</v>
      </c>
    </row>
    <row r="50" spans="1:7" s="135" customFormat="1" ht="15">
      <c r="A50" s="295">
        <v>36</v>
      </c>
      <c r="B50" s="514" t="s">
        <v>836</v>
      </c>
      <c r="C50" s="517">
        <v>2246.3600000000101</v>
      </c>
      <c r="D50" s="527">
        <v>61000</v>
      </c>
      <c r="E50" s="527">
        <v>37000</v>
      </c>
      <c r="F50" s="527">
        <v>2257000000</v>
      </c>
      <c r="G50" s="429">
        <v>3.6438502977312819E-2</v>
      </c>
    </row>
    <row r="51" spans="1:7" s="135" customFormat="1" ht="15">
      <c r="A51" s="295">
        <v>37</v>
      </c>
      <c r="B51" s="514" t="s">
        <v>837</v>
      </c>
      <c r="C51" s="515">
        <v>2246.3700000000099</v>
      </c>
      <c r="D51" s="527">
        <v>105000</v>
      </c>
      <c r="E51" s="527">
        <v>24750</v>
      </c>
      <c r="F51" s="527">
        <v>2598750000</v>
      </c>
      <c r="G51" s="429">
        <v>4.1955941343505401E-2</v>
      </c>
    </row>
    <row r="52" spans="1:7" s="135" customFormat="1" ht="15">
      <c r="A52" s="295">
        <v>38</v>
      </c>
      <c r="B52" s="514" t="s">
        <v>929</v>
      </c>
      <c r="C52" s="517">
        <v>2246.3800000000101</v>
      </c>
      <c r="D52" s="527">
        <v>42700</v>
      </c>
      <c r="E52" s="527">
        <v>16450</v>
      </c>
      <c r="F52" s="527">
        <v>702415000</v>
      </c>
      <c r="G52" s="429">
        <v>1.1340253021182625E-2</v>
      </c>
    </row>
    <row r="53" spans="1:7" s="135" customFormat="1" ht="15">
      <c r="A53" s="295">
        <v>39</v>
      </c>
      <c r="B53" s="514" t="s">
        <v>838</v>
      </c>
      <c r="C53" s="515">
        <v>2246.3900000000099</v>
      </c>
      <c r="D53" s="527">
        <v>18300</v>
      </c>
      <c r="E53" s="527">
        <v>92600</v>
      </c>
      <c r="F53" s="527">
        <v>1694580000</v>
      </c>
      <c r="G53" s="429">
        <v>2.7358421965128381E-2</v>
      </c>
    </row>
    <row r="54" spans="1:7" s="135" customFormat="1" ht="15">
      <c r="A54" s="295">
        <v>40</v>
      </c>
      <c r="B54" s="514" t="s">
        <v>1008</v>
      </c>
      <c r="C54" s="517">
        <v>2246.4000000000101</v>
      </c>
      <c r="D54" s="527">
        <v>12200</v>
      </c>
      <c r="E54" s="527">
        <v>19700</v>
      </c>
      <c r="F54" s="527">
        <v>240340000</v>
      </c>
      <c r="G54" s="429">
        <v>3.8802081548814189E-3</v>
      </c>
    </row>
    <row r="55" spans="1:7" s="135" customFormat="1" ht="15">
      <c r="A55" s="295">
        <v>41</v>
      </c>
      <c r="B55" s="514" t="s">
        <v>971</v>
      </c>
      <c r="C55" s="515">
        <v>2246.4100000000099</v>
      </c>
      <c r="D55" s="527">
        <v>12000</v>
      </c>
      <c r="E55" s="527">
        <v>34400</v>
      </c>
      <c r="F55" s="527">
        <v>412800000</v>
      </c>
      <c r="G55" s="429">
        <v>6.6645166278399342E-3</v>
      </c>
    </row>
    <row r="56" spans="1:7" s="135" customFormat="1" ht="15">
      <c r="A56" s="295">
        <v>42</v>
      </c>
      <c r="B56" s="514" t="s">
        <v>839</v>
      </c>
      <c r="C56" s="517">
        <v>2246.4200000000101</v>
      </c>
      <c r="D56" s="527">
        <v>48800</v>
      </c>
      <c r="E56" s="527">
        <v>39500</v>
      </c>
      <c r="F56" s="527">
        <v>1927600000</v>
      </c>
      <c r="G56" s="429">
        <v>3.112045119143473E-2</v>
      </c>
    </row>
    <row r="57" spans="1:7" s="135" customFormat="1" ht="15">
      <c r="A57" s="295">
        <v>43</v>
      </c>
      <c r="B57" s="514" t="s">
        <v>972</v>
      </c>
      <c r="C57" s="515">
        <v>2246.4300000000098</v>
      </c>
      <c r="D57" s="527">
        <v>48800</v>
      </c>
      <c r="E57" s="527">
        <v>20650</v>
      </c>
      <c r="F57" s="527">
        <v>1007720000</v>
      </c>
      <c r="G57" s="429">
        <v>1.6269299167167777E-2</v>
      </c>
    </row>
    <row r="58" spans="1:7" s="135" customFormat="1" ht="15">
      <c r="A58" s="295">
        <v>44</v>
      </c>
      <c r="B58" s="514" t="s">
        <v>840</v>
      </c>
      <c r="C58" s="517">
        <v>2246.4400000000101</v>
      </c>
      <c r="D58" s="527">
        <v>36600</v>
      </c>
      <c r="E58" s="527">
        <v>40400</v>
      </c>
      <c r="F58" s="527">
        <v>1478640000</v>
      </c>
      <c r="G58" s="429">
        <v>2.3872143572163856E-2</v>
      </c>
    </row>
    <row r="59" spans="1:7" s="135" customFormat="1" ht="15">
      <c r="A59" s="295">
        <v>45</v>
      </c>
      <c r="B59" s="514" t="s">
        <v>841</v>
      </c>
      <c r="C59" s="515">
        <v>2246.4500000000098</v>
      </c>
      <c r="D59" s="527">
        <v>12200</v>
      </c>
      <c r="E59" s="527">
        <v>99800</v>
      </c>
      <c r="F59" s="527">
        <v>1217560000</v>
      </c>
      <c r="G59" s="429">
        <v>1.9657095119653079E-2</v>
      </c>
    </row>
    <row r="60" spans="1:7" s="135" customFormat="1" ht="15">
      <c r="A60" s="295">
        <v>46</v>
      </c>
      <c r="B60" s="514" t="s">
        <v>991</v>
      </c>
      <c r="C60" s="517">
        <v>2246.46000000001</v>
      </c>
      <c r="D60" s="527">
        <v>36600</v>
      </c>
      <c r="E60" s="527">
        <v>12000</v>
      </c>
      <c r="F60" s="527">
        <v>439200000</v>
      </c>
      <c r="G60" s="429">
        <v>7.0907357145041155E-3</v>
      </c>
    </row>
    <row r="61" spans="1:7" s="135" customFormat="1" ht="15">
      <c r="A61" s="295">
        <v>47</v>
      </c>
      <c r="B61" s="514" t="s">
        <v>842</v>
      </c>
      <c r="C61" s="515">
        <v>2246.4700000000098</v>
      </c>
      <c r="D61" s="527">
        <v>30500</v>
      </c>
      <c r="E61" s="527">
        <v>62200</v>
      </c>
      <c r="F61" s="527">
        <v>1897100000</v>
      </c>
      <c r="G61" s="429">
        <v>3.0628038989038611E-2</v>
      </c>
    </row>
    <row r="62" spans="1:7" s="135" customFormat="1" ht="15">
      <c r="A62" s="295">
        <v>48</v>
      </c>
      <c r="B62" s="514" t="s">
        <v>843</v>
      </c>
      <c r="C62" s="515">
        <v>2246.48000000001</v>
      </c>
      <c r="D62" s="527">
        <v>146400</v>
      </c>
      <c r="E62" s="527">
        <v>18900</v>
      </c>
      <c r="F62" s="527">
        <v>2766960000</v>
      </c>
      <c r="G62" s="429">
        <v>4.4671635001375928E-2</v>
      </c>
    </row>
    <row r="63" spans="1:7" s="135" customFormat="1" ht="15">
      <c r="A63" s="295">
        <v>49</v>
      </c>
      <c r="B63" s="514" t="s">
        <v>1030</v>
      </c>
      <c r="C63" s="517">
        <v>2246.4900000000098</v>
      </c>
      <c r="D63" s="527">
        <v>6100</v>
      </c>
      <c r="E63" s="527">
        <v>59000</v>
      </c>
      <c r="F63" s="527">
        <v>359900000</v>
      </c>
      <c r="G63" s="429">
        <v>5.8104639882742065E-3</v>
      </c>
    </row>
    <row r="64" spans="1:7" s="135" customFormat="1" ht="15">
      <c r="A64" s="295">
        <v>50</v>
      </c>
      <c r="B64" s="514" t="s">
        <v>844</v>
      </c>
      <c r="C64" s="515">
        <v>2246.50000000001</v>
      </c>
      <c r="D64" s="527">
        <v>30500</v>
      </c>
      <c r="E64" s="527">
        <v>16550</v>
      </c>
      <c r="F64" s="527">
        <v>504775000</v>
      </c>
      <c r="G64" s="429">
        <v>8.1494219496557729E-3</v>
      </c>
    </row>
    <row r="65" spans="1:7" s="135" customFormat="1" ht="25.5">
      <c r="A65" s="295"/>
      <c r="B65" s="107" t="s">
        <v>203</v>
      </c>
      <c r="C65" s="107">
        <v>2247</v>
      </c>
      <c r="D65" s="346">
        <v>1872000</v>
      </c>
      <c r="E65" s="346"/>
      <c r="F65" s="346">
        <v>57822550000</v>
      </c>
      <c r="G65" s="432">
        <v>0.93352554733310555</v>
      </c>
    </row>
    <row r="66" spans="1:7" s="135" customFormat="1" ht="76.5">
      <c r="A66" s="107" t="s">
        <v>61</v>
      </c>
      <c r="B66" s="107" t="s">
        <v>891</v>
      </c>
      <c r="C66" s="107">
        <v>2248</v>
      </c>
      <c r="D66" s="346"/>
      <c r="E66" s="348"/>
      <c r="F66" s="346"/>
      <c r="G66" s="429">
        <v>0</v>
      </c>
    </row>
    <row r="67" spans="1:7" s="135" customFormat="1" ht="25.5">
      <c r="A67" s="107"/>
      <c r="B67" s="107" t="s">
        <v>203</v>
      </c>
      <c r="C67" s="107">
        <v>2249</v>
      </c>
      <c r="D67" s="297"/>
      <c r="E67" s="297"/>
      <c r="F67" s="297"/>
      <c r="G67" s="429">
        <v>0</v>
      </c>
    </row>
    <row r="68" spans="1:7" s="135" customFormat="1" ht="25.5">
      <c r="A68" s="107"/>
      <c r="B68" s="107" t="s">
        <v>204</v>
      </c>
      <c r="C68" s="107">
        <v>2250</v>
      </c>
      <c r="D68" s="346">
        <v>1872000</v>
      </c>
      <c r="E68" s="346"/>
      <c r="F68" s="346">
        <v>57822550000</v>
      </c>
      <c r="G68" s="432">
        <v>0.93352554733310555</v>
      </c>
    </row>
    <row r="69" spans="1:7" s="298" customFormat="1" ht="25.5">
      <c r="A69" s="107" t="s">
        <v>60</v>
      </c>
      <c r="B69" s="107" t="s">
        <v>205</v>
      </c>
      <c r="C69" s="107">
        <v>2251</v>
      </c>
      <c r="D69" s="346"/>
      <c r="E69" s="348"/>
      <c r="F69" s="346"/>
      <c r="G69" s="429">
        <v>0</v>
      </c>
    </row>
    <row r="70" spans="1:7" s="298" customFormat="1" ht="25.5">
      <c r="A70" s="295"/>
      <c r="B70" s="107" t="s">
        <v>203</v>
      </c>
      <c r="C70" s="107">
        <v>2252</v>
      </c>
      <c r="D70" s="297"/>
      <c r="E70" s="297"/>
      <c r="F70" s="297"/>
      <c r="G70" s="429">
        <v>0</v>
      </c>
    </row>
    <row r="71" spans="1:7" s="298" customFormat="1" ht="25.5">
      <c r="A71" s="107" t="s">
        <v>92</v>
      </c>
      <c r="B71" s="107" t="s">
        <v>206</v>
      </c>
      <c r="C71" s="107">
        <v>2253</v>
      </c>
      <c r="D71" s="348"/>
      <c r="E71" s="348"/>
      <c r="F71" s="348"/>
      <c r="G71" s="429">
        <v>0</v>
      </c>
    </row>
    <row r="72" spans="1:7" s="298" customFormat="1" ht="23.25" customHeight="1">
      <c r="A72" s="295">
        <v>1</v>
      </c>
      <c r="B72" s="295" t="s">
        <v>967</v>
      </c>
      <c r="C72" s="295">
        <v>2253.1</v>
      </c>
      <c r="D72" s="526"/>
      <c r="E72" s="526"/>
      <c r="F72" s="516"/>
      <c r="G72" s="429">
        <v>0</v>
      </c>
    </row>
    <row r="73" spans="1:7" s="298" customFormat="1" ht="41.25" customHeight="1">
      <c r="A73" s="295">
        <v>2</v>
      </c>
      <c r="B73" s="295" t="s">
        <v>892</v>
      </c>
      <c r="C73" s="295">
        <v>2253.1999999999998</v>
      </c>
      <c r="D73" s="514"/>
      <c r="E73" s="518"/>
      <c r="F73" s="516"/>
      <c r="G73" s="429">
        <v>0</v>
      </c>
    </row>
    <row r="74" spans="1:7" s="296" customFormat="1" ht="25.5">
      <c r="A74" s="295"/>
      <c r="B74" s="107" t="s">
        <v>203</v>
      </c>
      <c r="C74" s="107">
        <v>2254</v>
      </c>
      <c r="D74" s="519"/>
      <c r="E74" s="520"/>
      <c r="F74" s="350"/>
      <c r="G74" s="429">
        <v>0</v>
      </c>
    </row>
    <row r="75" spans="1:7" s="135" customFormat="1" ht="25.5">
      <c r="A75" s="295"/>
      <c r="B75" s="107" t="s">
        <v>241</v>
      </c>
      <c r="C75" s="107">
        <v>2255</v>
      </c>
      <c r="D75" s="346">
        <v>1872000</v>
      </c>
      <c r="E75" s="346"/>
      <c r="F75" s="346">
        <v>57822550000</v>
      </c>
      <c r="G75" s="432">
        <v>0.93352554733310555</v>
      </c>
    </row>
    <row r="76" spans="1:7" s="299" customFormat="1" ht="25.5">
      <c r="A76" s="107" t="s">
        <v>93</v>
      </c>
      <c r="B76" s="107" t="s">
        <v>242</v>
      </c>
      <c r="C76" s="107">
        <v>2256</v>
      </c>
      <c r="D76" s="346"/>
      <c r="E76" s="348"/>
      <c r="F76" s="346"/>
      <c r="G76" s="429">
        <v>0</v>
      </c>
    </row>
    <row r="77" spans="1:7" s="299" customFormat="1" ht="25.5" customHeight="1">
      <c r="A77" s="295">
        <v>1</v>
      </c>
      <c r="B77" s="295" t="s">
        <v>966</v>
      </c>
      <c r="C77" s="295">
        <v>2256.1</v>
      </c>
      <c r="D77" s="351"/>
      <c r="E77" s="351"/>
      <c r="F77" s="430"/>
      <c r="G77" s="429">
        <v>0</v>
      </c>
    </row>
    <row r="78" spans="1:7" s="135" customFormat="1" ht="51">
      <c r="A78" s="295">
        <v>2</v>
      </c>
      <c r="B78" s="295" t="s">
        <v>612</v>
      </c>
      <c r="C78" s="295">
        <v>2256.1999999999998</v>
      </c>
      <c r="D78" s="351"/>
      <c r="E78" s="351"/>
      <c r="F78" s="430"/>
      <c r="G78" s="429">
        <v>0</v>
      </c>
    </row>
    <row r="79" spans="1:7" s="135" customFormat="1" ht="38.25">
      <c r="A79" s="108">
        <v>3</v>
      </c>
      <c r="B79" s="108" t="s">
        <v>548</v>
      </c>
      <c r="C79" s="108">
        <v>2256.3000000000002</v>
      </c>
      <c r="D79" s="521"/>
      <c r="E79" s="521"/>
      <c r="F79" s="110"/>
      <c r="G79" s="429">
        <v>0</v>
      </c>
    </row>
    <row r="80" spans="1:7" s="296" customFormat="1" ht="32.25" customHeight="1">
      <c r="A80" s="108">
        <v>4</v>
      </c>
      <c r="B80" s="108" t="s">
        <v>617</v>
      </c>
      <c r="C80" s="108">
        <v>2256.4</v>
      </c>
      <c r="D80" s="521"/>
      <c r="E80" s="521"/>
      <c r="F80" s="110"/>
      <c r="G80" s="429">
        <v>0</v>
      </c>
    </row>
    <row r="81" spans="1:7" s="296" customFormat="1" ht="27.75" customHeight="1">
      <c r="A81" s="107"/>
      <c r="B81" s="107" t="s">
        <v>203</v>
      </c>
      <c r="C81" s="107">
        <v>2257</v>
      </c>
      <c r="D81" s="348"/>
      <c r="E81" s="348"/>
      <c r="F81" s="350">
        <v>0</v>
      </c>
      <c r="G81" s="432">
        <v>0</v>
      </c>
    </row>
    <row r="82" spans="1:7" s="299" customFormat="1" ht="27.75" customHeight="1">
      <c r="A82" s="107" t="s">
        <v>62</v>
      </c>
      <c r="B82" s="107" t="s">
        <v>240</v>
      </c>
      <c r="C82" s="107">
        <v>2258</v>
      </c>
      <c r="D82" s="348"/>
      <c r="E82" s="348"/>
      <c r="F82" s="346"/>
      <c r="G82" s="429">
        <v>0</v>
      </c>
    </row>
    <row r="83" spans="1:7" s="299" customFormat="1" ht="25.5">
      <c r="A83" s="108" t="s">
        <v>782</v>
      </c>
      <c r="B83" s="108" t="s">
        <v>893</v>
      </c>
      <c r="C83" s="107">
        <v>2259</v>
      </c>
      <c r="D83" s="348"/>
      <c r="E83" s="351"/>
      <c r="F83" s="297">
        <v>4117426003</v>
      </c>
      <c r="G83" s="429">
        <v>6.6474452666894418E-2</v>
      </c>
    </row>
    <row r="84" spans="1:7" s="299" customFormat="1" ht="25.5" customHeight="1">
      <c r="A84" s="108" t="s">
        <v>291</v>
      </c>
      <c r="B84" s="108" t="s">
        <v>897</v>
      </c>
      <c r="C84" s="295">
        <v>2259.1</v>
      </c>
      <c r="D84" s="348"/>
      <c r="E84" s="348"/>
      <c r="F84" s="430">
        <v>4117426003</v>
      </c>
      <c r="G84" s="429">
        <v>6.6474452666894418E-2</v>
      </c>
    </row>
    <row r="85" spans="1:7" s="299" customFormat="1" ht="25.5">
      <c r="A85" s="108" t="s">
        <v>294</v>
      </c>
      <c r="B85" s="108" t="s">
        <v>898</v>
      </c>
      <c r="C85" s="295">
        <v>2259.1999999999998</v>
      </c>
      <c r="D85" s="351"/>
      <c r="E85" s="351"/>
      <c r="F85" s="351"/>
      <c r="G85" s="429">
        <v>0</v>
      </c>
    </row>
    <row r="86" spans="1:7" s="299" customFormat="1" ht="51">
      <c r="A86" s="108">
        <v>2</v>
      </c>
      <c r="B86" s="108" t="s">
        <v>894</v>
      </c>
      <c r="C86" s="295">
        <v>2259.3000000000002</v>
      </c>
      <c r="D86" s="351"/>
      <c r="E86" s="351"/>
      <c r="F86" s="351"/>
      <c r="G86" s="429">
        <v>0</v>
      </c>
    </row>
    <row r="87" spans="1:7" s="299" customFormat="1" ht="25.5">
      <c r="A87" s="108">
        <v>3</v>
      </c>
      <c r="B87" s="108" t="s">
        <v>895</v>
      </c>
      <c r="C87" s="295">
        <v>2260</v>
      </c>
      <c r="D87" s="351"/>
      <c r="E87" s="351"/>
      <c r="F87" s="430"/>
      <c r="G87" s="429">
        <v>0</v>
      </c>
    </row>
    <row r="88" spans="1:7" s="135" customFormat="1" ht="25.5">
      <c r="A88" s="108">
        <v>4</v>
      </c>
      <c r="B88" s="108" t="s">
        <v>896</v>
      </c>
      <c r="C88" s="295">
        <v>2261</v>
      </c>
      <c r="D88" s="351"/>
      <c r="E88" s="351"/>
      <c r="F88" s="430"/>
      <c r="G88" s="429">
        <v>0</v>
      </c>
    </row>
    <row r="89" spans="1:7" s="296" customFormat="1" ht="25.5" customHeight="1">
      <c r="A89" s="295"/>
      <c r="B89" s="107" t="s">
        <v>203</v>
      </c>
      <c r="C89" s="107">
        <v>2262</v>
      </c>
      <c r="D89" s="348"/>
      <c r="E89" s="348"/>
      <c r="F89" s="350">
        <v>4117426003</v>
      </c>
      <c r="G89" s="432">
        <v>6.6474452666894418E-2</v>
      </c>
    </row>
    <row r="90" spans="1:7" s="135" customFormat="1" ht="25.5">
      <c r="A90" s="107" t="s">
        <v>62</v>
      </c>
      <c r="B90" s="107" t="s">
        <v>239</v>
      </c>
      <c r="C90" s="107">
        <v>2263</v>
      </c>
      <c r="D90" s="346">
        <v>1872000</v>
      </c>
      <c r="E90" s="348"/>
      <c r="F90" s="297">
        <v>61939976003</v>
      </c>
      <c r="G90" s="432">
        <v>1</v>
      </c>
    </row>
    <row r="91" spans="1:7">
      <c r="A91" s="300"/>
      <c r="B91" s="300"/>
      <c r="C91" s="300"/>
      <c r="D91" s="352"/>
      <c r="E91" s="353"/>
      <c r="F91" s="352"/>
      <c r="G91" s="431"/>
    </row>
    <row r="94" spans="1:7" ht="12.75" customHeight="1">
      <c r="A94" s="175" t="s">
        <v>373</v>
      </c>
      <c r="B94" s="175"/>
      <c r="C94" s="175"/>
      <c r="D94" s="284"/>
      <c r="F94" s="303" t="s">
        <v>504</v>
      </c>
      <c r="G94" s="304"/>
    </row>
    <row r="95" spans="1:7">
      <c r="A95" s="177" t="s">
        <v>375</v>
      </c>
      <c r="B95" s="305"/>
      <c r="C95" s="284"/>
      <c r="D95" s="284"/>
      <c r="F95" s="276" t="s">
        <v>376</v>
      </c>
      <c r="G95" s="304"/>
    </row>
    <row r="96" spans="1:7">
      <c r="A96" s="180"/>
      <c r="B96" s="180"/>
      <c r="C96" s="306"/>
      <c r="D96" s="284"/>
      <c r="E96" s="181"/>
      <c r="F96" s="181"/>
    </row>
    <row r="97" spans="1:7">
      <c r="A97" s="180"/>
      <c r="B97" s="180"/>
      <c r="C97" s="306"/>
      <c r="D97" s="284"/>
      <c r="E97" s="181"/>
      <c r="F97" s="181"/>
    </row>
    <row r="98" spans="1:7">
      <c r="A98" s="180"/>
      <c r="B98" s="180"/>
      <c r="C98" s="306"/>
      <c r="D98" s="284"/>
      <c r="E98" s="181"/>
      <c r="F98" s="181"/>
    </row>
    <row r="99" spans="1:7">
      <c r="A99" s="180"/>
      <c r="B99" s="180"/>
      <c r="C99" s="306"/>
      <c r="D99" s="284"/>
      <c r="E99" s="181"/>
      <c r="F99" s="181"/>
    </row>
    <row r="100" spans="1:7">
      <c r="A100" s="180"/>
      <c r="B100" s="180"/>
      <c r="C100" s="306"/>
      <c r="D100" s="284"/>
      <c r="E100" s="181"/>
      <c r="F100" s="181"/>
    </row>
    <row r="101" spans="1:7">
      <c r="A101" s="180"/>
      <c r="B101" s="180"/>
      <c r="C101" s="306"/>
      <c r="D101" s="284"/>
      <c r="E101" s="181"/>
      <c r="F101" s="181"/>
    </row>
    <row r="102" spans="1:7">
      <c r="A102" s="180"/>
      <c r="B102" s="180"/>
      <c r="C102" s="306"/>
      <c r="D102" s="284"/>
      <c r="E102" s="181"/>
      <c r="F102" s="181"/>
    </row>
    <row r="103" spans="1:7">
      <c r="A103" s="180"/>
      <c r="B103" s="180"/>
      <c r="C103" s="306"/>
      <c r="D103" s="284"/>
      <c r="E103" s="181"/>
      <c r="F103" s="181"/>
    </row>
    <row r="104" spans="1:7">
      <c r="A104" s="180"/>
      <c r="B104" s="180"/>
      <c r="C104" s="306"/>
      <c r="D104" s="284"/>
      <c r="E104" s="181"/>
      <c r="F104" s="181"/>
    </row>
    <row r="105" spans="1:7">
      <c r="A105" s="180"/>
      <c r="B105" s="180"/>
      <c r="C105" s="306"/>
      <c r="D105" s="284"/>
      <c r="E105" s="181"/>
      <c r="F105" s="181"/>
    </row>
    <row r="106" spans="1:7">
      <c r="A106" s="180"/>
      <c r="B106" s="180"/>
      <c r="C106" s="306"/>
      <c r="D106" s="284"/>
      <c r="E106" s="181"/>
      <c r="F106" s="181"/>
    </row>
    <row r="107" spans="1:7">
      <c r="A107" s="307"/>
      <c r="B107" s="307"/>
      <c r="C107" s="308"/>
      <c r="D107" s="309"/>
      <c r="E107" s="181"/>
      <c r="F107" s="181"/>
      <c r="G107" s="310"/>
    </row>
    <row r="108" spans="1:7">
      <c r="A108" s="173" t="s">
        <v>674</v>
      </c>
      <c r="B108" s="173"/>
      <c r="C108" s="284"/>
      <c r="D108" s="284"/>
      <c r="E108" s="311"/>
      <c r="F108" s="182" t="s">
        <v>1048</v>
      </c>
      <c r="G108" s="311"/>
    </row>
    <row r="109" spans="1:7">
      <c r="A109" s="183" t="s">
        <v>989</v>
      </c>
      <c r="B109" s="183"/>
      <c r="C109" s="284"/>
      <c r="D109" s="284"/>
      <c r="E109" s="313"/>
      <c r="F109" s="273"/>
      <c r="G109" s="313"/>
    </row>
    <row r="110" spans="1:7">
      <c r="A110" s="177" t="s">
        <v>669</v>
      </c>
      <c r="B110" s="177"/>
      <c r="C110" s="177"/>
      <c r="D110" s="284"/>
      <c r="E110" s="315"/>
      <c r="F110" s="316"/>
      <c r="G110" s="313"/>
    </row>
  </sheetData>
  <mergeCells count="13">
    <mergeCell ref="A7:B7"/>
    <mergeCell ref="A8:B8"/>
    <mergeCell ref="A9:B9"/>
    <mergeCell ref="A1:G1"/>
    <mergeCell ref="A2:G2"/>
    <mergeCell ref="A3:G3"/>
    <mergeCell ref="A4:G4"/>
    <mergeCell ref="C6:G6"/>
    <mergeCell ref="A6:B6"/>
    <mergeCell ref="C7:G7"/>
    <mergeCell ref="C8:G8"/>
    <mergeCell ref="C9:E9"/>
    <mergeCell ref="F9:G9"/>
  </mergeCells>
  <printOptions horizontalCentered="1"/>
  <pageMargins left="0.27559055118110237" right="0.19685039370078741" top="0.31496062992125984" bottom="0.39370078740157483" header="0.19685039370078741" footer="0.35433070866141736"/>
  <pageSetup scale="62" fitToWidth="0" fitToHeight="2"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lep6oxY/89jx9fuJDeJllDj5ITWMaR+PBJo4DdR2RqE=</DigestValue>
    </Reference>
    <Reference Type="http://www.w3.org/2000/09/xmldsig#Object" URI="#idOfficeObject">
      <DigestMethod Algorithm="http://www.w3.org/2001/04/xmlenc#sha256"/>
      <DigestValue>bPD9fxM0FtHijGZ3MwNXNmzX+qap9fugeWJhaQw7wyk=</DigestValue>
    </Reference>
    <Reference Type="http://uri.etsi.org/01903#SignedProperties" URI="#idSignedProperties">
      <Transforms>
        <Transform Algorithm="http://www.w3.org/TR/2001/REC-xml-c14n-20010315"/>
      </Transforms>
      <DigestMethod Algorithm="http://www.w3.org/2001/04/xmlenc#sha256"/>
      <DigestValue>z/0rdYhVPh/mvcRHm/TJqcvjd5N7LQaFTzayi82vMRs=</DigestValue>
    </Reference>
  </SignedInfo>
  <SignatureValue>Bw1PxCIG7B+r8vJw2BMUg4XlJZg39EAKGtXSjsdwSzrCpbA+lTQX171xVvJxODO1F3IbmWZUUcyM
dkXjDc8eKe7SEmHEwEW4I/v8l9ohuSEOsBZz00ViHNFqCxfy11WiUoQh2ZWJLq0Dqbrs+tYG6nlL
fQYoRmRcG53P50hhr6effmZBTWtaWKXSZH9abJPTUybMz9OilLX0wUoU/56NP1s+v/rdZgUGn82S
Im1xVA/829keASDQRdaQSNKYged5ecWqA7NWB+fj1C4UgrkZepoK4wTGQo/SONj76An095/vU7Ns
p0PZ9R3/24FtgEkOl6O3skx2MvkgMWuBAFU9hg==</SignatureValue>
  <KeyInfo>
    <X509Data>
      <X509Certificate>MIIFkDCCBHigAwIBAgIQVAEBAVgCX9gpWjqeRKe/4zANBgkqhkiG9w0BAQsFADBcMQswCQYDVQQGEwJWTjEzMDEGA1UECgwqVklFVE5BTSBQT1NUUyBBTkQgVEVMRUNPTU1VTklDQVRJT05TIEdST1VQMRgwFgYDVQQDDA9WTlBULUNBIFNIQS0yNTYwHhcNMjQwNjI1MTE0ODAwWhcNMjUwNzI4MTEwOTQ3WjCB1DELMAkGA1UEBhMCVk4xEjAQBgNVBAgMCUjDgCBO4buYSTEcMBoGA1UEBwwTUXXhuq1uIEhvw6BuIEtp4bq/bTFvMG0GA1UEAwxmTkfDgk4gSMOATkcgVEjGr8agTkcgTeG6oEkgQ+G7lCBQSOG6pk4gxJDhuqZVIFTGryBWw4AgUEjDgVQgVFJJ4buCTiBWSeG7hlQgTkFNIC0gQ0hJIE5Iw4FOSCBIw4AgVEjDgE5IMSIwIAYKCZImiZPyLGQBAQwSTVNUOjAxMDAxNTA2MTktMDczMIIBIjANBgkqhkiG9w0BAQEFAAOCAQ8AMIIBCgKCAQEAzPBjTuh7+BTxkrDN/2zwkQHXQAFeOVNjE8VqMNDlNL7/mx2rfZyhI88eBPHVYF0nMwMzm/sVNmsAfgxdtyV86zhodk1M4NtlaSRaKPpg1YRA1OQMYrdBmB19SJjlYUMGiwRTVDtnQgHDBjke6kMn6R+yjH3Qhhrsc4Lcm/rkojZc+aZYhIeOdf3TBXAvNpoRzL9KCQZdTTlDiPEbzqNSxaPlyYr20/q8IfdHTetyWoMRZ29FCZARWQKniRoLUsxeY8Gb8xS96uyxEGgmq3UhUnDK1DcdZDnXHhA0VUEPERXVtWcVjAL5qD7+X5H5JQN0H7nt8AmU0p+4w9V/TDG9RwIDAQABo4IB0zCCAc8wfgYIKwYBBQUHAQEEcjBwMDkGCCsGAQUFBzAChi1odHRwOi8vcHViLnZucHQtY2Eudm4vY2VydHMvdm5wdGNhLXNoYTI1Ni5jZXIwMwYIKwYBBQUHMAGGJ2h0dHA6Ly9vY3NwLXNoYTI1Ni52bnB0LWNhLnZuL3Jlc3BvbmRlcjAdBgNVHQ4EFgQU5W1PYLzQs2cnd1uVozHwKEarZGIwDAYDVR0TAQH/BAIwADAfBgNVHSMEGDAWgBS2TWtr1qadNO0yOexCVKy+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KOUqmPseEp3Irlyif01QEnwWiTZXfYpiQscicQPdmmiiGUJWCewiYlGDS+raL9Rg4QxRDc6sr+TsTKBzb+c5XzdlR356reycJpNQPZ/lj9XF8ocfSVGXbWOjRvlf9j65kVAPFXnQAtD5rQgTkAlCbE/qWrg9+VU3rcTdx0OfrjSh1QzEYxs1O92SYJf1tkWTa2ABUJbksG5xz+HUTtU5L2I3U7f2gNB1ODHyZX8DLMDXTjb+O1GdO2Ec3UxNyEuhhajvTPtGPAfXWGjwGOykrvslELVr7EC3NrNOKruleWb1TyxtglH/CS43wyXWKlXaQaMsBHpU9QB+jGi0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TYHaD+PK6hNp8va3Eif+TAzCD1zarkMCvMF/ci/Zd9Q=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EfZgMoDjkvl7x3GU34RZakUUz1bxiVtz+nk4XXR37NE=</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drawing1.xml?ContentType=application/vnd.openxmlformats-officedocument.drawing+xml">
        <DigestMethod Algorithm="http://www.w3.org/2001/04/xmlenc#sha256"/>
        <DigestValue>yWonN5kAPhL8Ls/t4kPnp3GCexi1tLdNPIWZg4i8Z7U=</DigestValue>
      </Reference>
      <Reference URI="/xl/drawings/drawing10.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fa0KE9l5wNM6Ul1hIjheT+J6xl1pzxKoMANVxSqsFn4=</DigestValue>
      </Reference>
      <Reference URI="/xl/drawings/drawing3.xml?ContentType=application/vnd.openxmlformats-officedocument.drawing+xml">
        <DigestMethod Algorithm="http://www.w3.org/2001/04/xmlenc#sha256"/>
        <DigestValue>6/AaEOY5GQkknScMPyF4AmB7pYbqD5krpGT+Muk0ReE=</DigestValue>
      </Reference>
      <Reference URI="/xl/drawings/drawing4.xml?ContentType=application/vnd.openxmlformats-officedocument.drawing+xml">
        <DigestMethod Algorithm="http://www.w3.org/2001/04/xmlenc#sha256"/>
        <DigestValue>AS7vYnv6wlg/ZL+HuJAT+tSjvpiByp8QDrlAMpSBd90=</DigestValue>
      </Reference>
      <Reference URI="/xl/drawings/drawing5.xml?ContentType=application/vnd.openxmlformats-officedocument.drawing+xml">
        <DigestMethod Algorithm="http://www.w3.org/2001/04/xmlenc#sha256"/>
        <DigestValue>wqDOu0bzvGxauJ4ptSjExnBIvzS69rvZUkybeNZOMbk=</DigestValue>
      </Reference>
      <Reference URI="/xl/drawings/drawing6.xml?ContentType=application/vnd.openxmlformats-officedocument.drawing+xml">
        <DigestMethod Algorithm="http://www.w3.org/2001/04/xmlenc#sha256"/>
        <DigestValue>fY94U9sNxJHRAMPTYoyfOY73mwinpgIr5mRTwMpy+JQ=</DigestValue>
      </Reference>
      <Reference URI="/xl/drawings/drawing7.xml?ContentType=application/vnd.openxmlformats-officedocument.drawing+xml">
        <DigestMethod Algorithm="http://www.w3.org/2001/04/xmlenc#sha256"/>
        <DigestValue>o37VGf0kTJc5L7WtX/qLld/A6PX7mQRmmQrDAVnBMpk=</DigestValue>
      </Reference>
      <Reference URI="/xl/drawings/drawing8.xml?ContentType=application/vnd.openxmlformats-officedocument.drawing+xml">
        <DigestMethod Algorithm="http://www.w3.org/2001/04/xmlenc#sha256"/>
        <DigestValue>U8XdchEYYQrB8HQVhfW14X7G8xymAOQ6cWUqsthOfvg=</DigestValue>
      </Reference>
      <Reference URI="/xl/drawings/drawing9.xml?ContentType=application/vnd.openxmlformats-officedocument.drawing+xml">
        <DigestMethod Algorithm="http://www.w3.org/2001/04/xmlenc#sha256"/>
        <DigestValue>npm+2w89ERH2iVT9Nf8CJ9zL/V4AK0Fvix+hN8Ddqmw=</DigestValue>
      </Reference>
      <Reference URI="/xl/media/image1.jpeg?ContentType=image/jpeg">
        <DigestMethod Algorithm="http://www.w3.org/2001/04/xmlenc#sha256"/>
        <DigestValue>0e2zqhai5GMvGogCVEJ9/6ZiCKXVEqLXDUShy0ntHE0=</DigestValue>
      </Reference>
      <Reference URI="/xl/media/image2.jpeg?ContentType=image/jpeg">
        <DigestMethod Algorithm="http://www.w3.org/2001/04/xmlenc#sha256"/>
        <DigestValue>geqLwWQQQi5HnZWv5Z5uMIDuA6NbSAHZwKBc6QMCOpE=</DigestValue>
      </Reference>
      <Reference URI="/xl/media/image3.png?ContentType=image/png">
        <DigestMethod Algorithm="http://www.w3.org/2001/04/xmlenc#sha256"/>
        <DigestValue>eNrs+SfPhExgKw+RdzWVIZEsp17wvqyZERTQmsNaijE=</DigestValue>
      </Reference>
      <Reference URI="/xl/media/image4.jpeg?ContentType=image/jpeg">
        <DigestMethod Algorithm="http://www.w3.org/2001/04/xmlenc#sha256"/>
        <DigestValue>rmsuaqQb1K+H/TFJSXCKND92WCiacQUFR+vbe4YvWTg=</DigestValue>
      </Reference>
      <Reference URI="/xl/media/image5.jpeg?ContentType=image/jpeg">
        <DigestMethod Algorithm="http://www.w3.org/2001/04/xmlenc#sha256"/>
        <DigestValue>dhFROWC89eFl2i22FxaMg9SyScoU84Ii5TJcdsRyepk=</DigestValue>
      </Reference>
      <Reference URI="/xl/media/image6.jpeg?ContentType=image/jpeg">
        <DigestMethod Algorithm="http://www.w3.org/2001/04/xmlenc#sha256"/>
        <DigestValue>jDtYE4cemuzqEakx0FqY6vd/DtLL/8ye0JtdBVrW61U=</DigestValue>
      </Reference>
      <Reference URI="/xl/media/image7.jpeg?ContentType=image/jpeg">
        <DigestMethod Algorithm="http://www.w3.org/2001/04/xmlenc#sha256"/>
        <DigestValue>9VDw/+fUIcKNlK3ywQjsCzXuNAYe75KEPOQkfV4S1xY=</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9BEDvEtLT0sYKxzC33m1GXOVCEz7eNWpAlAQTHxciJc=</DigestValue>
      </Reference>
      <Reference URI="/xl/printerSettings/printerSettings11.bin?ContentType=application/vnd.openxmlformats-officedocument.spreadsheetml.printerSettings">
        <DigestMethod Algorithm="http://www.w3.org/2001/04/xmlenc#sha256"/>
        <DigestValue>rISzEVtuZ/28sz7gsasQLHuZCfgddhzmG/j8njASXZA=</DigestValue>
      </Reference>
      <Reference URI="/xl/printerSettings/printerSettings12.bin?ContentType=application/vnd.openxmlformats-officedocument.spreadsheetml.printerSettings">
        <DigestMethod Algorithm="http://www.w3.org/2001/04/xmlenc#sha256"/>
        <DigestValue>9BEDvEtLT0sYKxzC33m1GXOVCEz7eNWpAlAQTHxciJc=</DigestValue>
      </Reference>
      <Reference URI="/xl/printerSettings/printerSettings13.bin?ContentType=application/vnd.openxmlformats-officedocument.spreadsheetml.printerSettings">
        <DigestMethod Algorithm="http://www.w3.org/2001/04/xmlenc#sha256"/>
        <DigestValue>zb5wUkRPePxhKBQn0um8MGD32tSJN5ffLLPyQCNVqCQ=</DigestValue>
      </Reference>
      <Reference URI="/xl/printerSettings/printerSettings14.bin?ContentType=application/vnd.openxmlformats-officedocument.spreadsheetml.printerSettings">
        <DigestMethod Algorithm="http://www.w3.org/2001/04/xmlenc#sha256"/>
        <DigestValue>jSaSdJIDq3K9gooMwmzRFx6W1uf5ea322oU3EJsNYC4=</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ntD4L01cLKC028u+614zDDBoSkYPct7A+aB3TyWzoLQ=</DigestValue>
      </Reference>
      <Reference URI="/xl/printerSettings/printerSettings18.bin?ContentType=application/vnd.openxmlformats-officedocument.spreadsheetml.printerSettings">
        <DigestMethod Algorithm="http://www.w3.org/2001/04/xmlenc#sha256"/>
        <DigestValue>9BEDvEtLT0sYKxzC33m1GXOVCEz7eNWpAlAQTHxciJc=</DigestValue>
      </Reference>
      <Reference URI="/xl/printerSettings/printerSettings19.bin?ContentType=application/vnd.openxmlformats-officedocument.spreadsheetml.printerSettings">
        <DigestMethod Algorithm="http://www.w3.org/2001/04/xmlenc#sha256"/>
        <DigestValue>9BEDvEtLT0sYKxzC33m1GXOVCEz7eNWpAlAQTHxciJc=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9BEDvEtLT0sYKxzC33m1GXOVCEz7eNWpAlAQTHxciJc=</DigestValue>
      </Reference>
      <Reference URI="/xl/printerSettings/printerSettings4.bin?ContentType=application/vnd.openxmlformats-officedocument.spreadsheetml.printerSettings">
        <DigestMethod Algorithm="http://www.w3.org/2001/04/xmlenc#sha256"/>
        <DigestValue>9BEDvEtLT0sYKxzC33m1GXOVCEz7eNWpAlAQTHxciJc=</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9BEDvEtLT0sYKxzC33m1GXOVCEz7eNWpAlAQTHxciJc=</DigestValue>
      </Reference>
      <Reference URI="/xl/printerSettings/printerSettings8.bin?ContentType=application/vnd.openxmlformats-officedocument.spreadsheetml.printerSettings">
        <DigestMethod Algorithm="http://www.w3.org/2001/04/xmlenc#sha256"/>
        <DigestValue>9BEDvEtLT0sYKxzC33m1GXOVCEz7eNWpAlAQTHxciJc=</DigestValue>
      </Reference>
      <Reference URI="/xl/printerSettings/printerSettings9.bin?ContentType=application/vnd.openxmlformats-officedocument.spreadsheetml.printerSettings">
        <DigestMethod Algorithm="http://www.w3.org/2001/04/xmlenc#sha256"/>
        <DigestValue>9BEDvEtLT0sYKxzC33m1GXOVCEz7eNWpAlAQTHxciJc=</DigestValue>
      </Reference>
      <Reference URI="/xl/sharedStrings.xml?ContentType=application/vnd.openxmlformats-officedocument.spreadsheetml.sharedStrings+xml">
        <DigestMethod Algorithm="http://www.w3.org/2001/04/xmlenc#sha256"/>
        <DigestValue>AbGgS5/Tt3vKv7fGKsLLvWZUgsimU9qTMKmRNa9T9qE=</DigestValue>
      </Reference>
      <Reference URI="/xl/styles.xml?ContentType=application/vnd.openxmlformats-officedocument.spreadsheetml.styles+xml">
        <DigestMethod Algorithm="http://www.w3.org/2001/04/xmlenc#sha256"/>
        <DigestValue>mtwvDRgDFWLhipsKxBV4/FRmWMEBi4yXu12D9Ar3aRE=</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5JgEy/QH5p32s1MI1Qnpvu4KRaCqVU6bh+vNbShOlqE=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eq0bE9aTullO8xrAjg7OB1sspPQb/YPic4ucNW7WNQk=</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WwAP6DNXJObBmTNNv4WPJVcMft1De8MliQkqpNpwE7U=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32qwx3aebtF2TZKjICWfcUukaWRYQBZlSvy6pozIDWY=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JsdeN0SBfKwG3ydpoY3l95GoZU5XZRF7TRG1Nvpwt/8=</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7SF+TglBCgDI8oY8Sk6m2ki7mAuLQVhExdVGJOOXssU=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HdiCc2p1UdKZddbHWP2HyFRaoEzeashVOh5eS2LOudg=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QZMHOA52Eq8MFJ+RKbV9qDL3WcKipVrbIre9RSIJcDw=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TcnUTHP4fvatjs+lOXq801JQ1o3ov8WmFECgA34yJNM=</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xMvuR042UOPH0SDk5AcONydCWm4oVyUUaCHip/Du0Po=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Ex2iR9Yf4jxclz6IMuU8l3LlD3S8mEA56nT4EAGS7IQ=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UpTyHOX+rJ1Haqpu3JaQLV64Z5cvRIyWgI5B0UsueNo=</DigestValue>
      </Reference>
      <Reference URI="/xl/worksheets/sheet10.xml?ContentType=application/vnd.openxmlformats-officedocument.spreadsheetml.worksheet+xml">
        <DigestMethod Algorithm="http://www.w3.org/2001/04/xmlenc#sha256"/>
        <DigestValue>Dz810ueGUSo2Uj/DIeBw13cSZGPacxBN2ihmomi71Po=</DigestValue>
      </Reference>
      <Reference URI="/xl/worksheets/sheet11.xml?ContentType=application/vnd.openxmlformats-officedocument.spreadsheetml.worksheet+xml">
        <DigestMethod Algorithm="http://www.w3.org/2001/04/xmlenc#sha256"/>
        <DigestValue>Cc6FfP4I/N4PvboAjNT3isoASubDlZ9543Y6gCST12g=</DigestValue>
      </Reference>
      <Reference URI="/xl/worksheets/sheet12.xml?ContentType=application/vnd.openxmlformats-officedocument.spreadsheetml.worksheet+xml">
        <DigestMethod Algorithm="http://www.w3.org/2001/04/xmlenc#sha256"/>
        <DigestValue>xPwdDfWVsCdLT1Kt05pGyQAIrMaiNxvZmrHBwV7p8Wg=</DigestValue>
      </Reference>
      <Reference URI="/xl/worksheets/sheet13.xml?ContentType=application/vnd.openxmlformats-officedocument.spreadsheetml.worksheet+xml">
        <DigestMethod Algorithm="http://www.w3.org/2001/04/xmlenc#sha256"/>
        <DigestValue>68dWWr+R4y67KcpyJcCTnbK59SUvtrbV1fYVLIvJ2fg=</DigestValue>
      </Reference>
      <Reference URI="/xl/worksheets/sheet14.xml?ContentType=application/vnd.openxmlformats-officedocument.spreadsheetml.worksheet+xml">
        <DigestMethod Algorithm="http://www.w3.org/2001/04/xmlenc#sha256"/>
        <DigestValue>X7j9Tt4PNkJAbAi8jLYZPtIBOTYVKRSnr24w1VgwuxE=</DigestValue>
      </Reference>
      <Reference URI="/xl/worksheets/sheet15.xml?ContentType=application/vnd.openxmlformats-officedocument.spreadsheetml.worksheet+xml">
        <DigestMethod Algorithm="http://www.w3.org/2001/04/xmlenc#sha256"/>
        <DigestValue>6slYLVv5QGPcDCeysz5vOPCPoY9+bNjU18M9hD2QGgU=</DigestValue>
      </Reference>
      <Reference URI="/xl/worksheets/sheet16.xml?ContentType=application/vnd.openxmlformats-officedocument.spreadsheetml.worksheet+xml">
        <DigestMethod Algorithm="http://www.w3.org/2001/04/xmlenc#sha256"/>
        <DigestValue>pahFRJc3S7xtJZhQydf/IW/tAMbt3hPKuE5q/oIvyVw=</DigestValue>
      </Reference>
      <Reference URI="/xl/worksheets/sheet17.xml?ContentType=application/vnd.openxmlformats-officedocument.spreadsheetml.worksheet+xml">
        <DigestMethod Algorithm="http://www.w3.org/2001/04/xmlenc#sha256"/>
        <DigestValue>nwvBNGN9GKqVMi9rumYk/g/6cYqJa+mTzdfZEWRH7ng=</DigestValue>
      </Reference>
      <Reference URI="/xl/worksheets/sheet18.xml?ContentType=application/vnd.openxmlformats-officedocument.spreadsheetml.worksheet+xml">
        <DigestMethod Algorithm="http://www.w3.org/2001/04/xmlenc#sha256"/>
        <DigestValue>mJgPYvLdEd5LPy/wqpBibPwvWIFUXDEoFHvzhidK8m4=</DigestValue>
      </Reference>
      <Reference URI="/xl/worksheets/sheet19.xml?ContentType=application/vnd.openxmlformats-officedocument.spreadsheetml.worksheet+xml">
        <DigestMethod Algorithm="http://www.w3.org/2001/04/xmlenc#sha256"/>
        <DigestValue>tFcd3qdJOmUfAGNvJvGfG8glFkMRzviTP1FAuE3n6ak=</DigestValue>
      </Reference>
      <Reference URI="/xl/worksheets/sheet2.xml?ContentType=application/vnd.openxmlformats-officedocument.spreadsheetml.worksheet+xml">
        <DigestMethod Algorithm="http://www.w3.org/2001/04/xmlenc#sha256"/>
        <DigestValue>1alOHr21gyWuXRaMElJ0W1aOKBUXOsN5sMkd9z7bT0c=</DigestValue>
      </Reference>
      <Reference URI="/xl/worksheets/sheet20.xml?ContentType=application/vnd.openxmlformats-officedocument.spreadsheetml.worksheet+xml">
        <DigestMethod Algorithm="http://www.w3.org/2001/04/xmlenc#sha256"/>
        <DigestValue>xSROv7+g9mFKYiZCUyFjV7+3tTSdBL8v3+BnJC34xiM=</DigestValue>
      </Reference>
      <Reference URI="/xl/worksheets/sheet21.xml?ContentType=application/vnd.openxmlformats-officedocument.spreadsheetml.worksheet+xml">
        <DigestMethod Algorithm="http://www.w3.org/2001/04/xmlenc#sha256"/>
        <DigestValue>HxFhlvhZtjVanwh/bQCB/qhJGPOSZUCxV3Bs+eKBTjs=</DigestValue>
      </Reference>
      <Reference URI="/xl/worksheets/sheet22.xml?ContentType=application/vnd.openxmlformats-officedocument.spreadsheetml.worksheet+xml">
        <DigestMethod Algorithm="http://www.w3.org/2001/04/xmlenc#sha256"/>
        <DigestValue>70s91KoC8MetWj8UP/3cbsuvkLIHJ4yiWPjZElzIy34=</DigestValue>
      </Reference>
      <Reference URI="/xl/worksheets/sheet23.xml?ContentType=application/vnd.openxmlformats-officedocument.spreadsheetml.worksheet+xml">
        <DigestMethod Algorithm="http://www.w3.org/2001/04/xmlenc#sha256"/>
        <DigestValue>H2ArjeaVLDOoUYDatwHTOi55BcyYbib+vVfTAaQKXP4=</DigestValue>
      </Reference>
      <Reference URI="/xl/worksheets/sheet24.xml?ContentType=application/vnd.openxmlformats-officedocument.spreadsheetml.worksheet+xml">
        <DigestMethod Algorithm="http://www.w3.org/2001/04/xmlenc#sha256"/>
        <DigestValue>d07xMexaZRcfdh+GPERpeTSp/lm0maFvuoxy+SpybaY=</DigestValue>
      </Reference>
      <Reference URI="/xl/worksheets/sheet25.xml?ContentType=application/vnd.openxmlformats-officedocument.spreadsheetml.worksheet+xml">
        <DigestMethod Algorithm="http://www.w3.org/2001/04/xmlenc#sha256"/>
        <DigestValue>joJbi5YTldgkweiB7+mp4SG2zEr+pBTwS3rWPi1DNOE=</DigestValue>
      </Reference>
      <Reference URI="/xl/worksheets/sheet3.xml?ContentType=application/vnd.openxmlformats-officedocument.spreadsheetml.worksheet+xml">
        <DigestMethod Algorithm="http://www.w3.org/2001/04/xmlenc#sha256"/>
        <DigestValue>o55Dq6/Ag1oC+VeU9U2noRMwoRqFyV+vAYMi3vjl7kQ=</DigestValue>
      </Reference>
      <Reference URI="/xl/worksheets/sheet4.xml?ContentType=application/vnd.openxmlformats-officedocument.spreadsheetml.worksheet+xml">
        <DigestMethod Algorithm="http://www.w3.org/2001/04/xmlenc#sha256"/>
        <DigestValue>3FF1OC2gqnX3omutjIgtkd8HOk068jEx14qTPJQvC3U=</DigestValue>
      </Reference>
      <Reference URI="/xl/worksheets/sheet5.xml?ContentType=application/vnd.openxmlformats-officedocument.spreadsheetml.worksheet+xml">
        <DigestMethod Algorithm="http://www.w3.org/2001/04/xmlenc#sha256"/>
        <DigestValue>zP4yKiyDOhiljzYx4msRLK/xtQU3mnc+yThQRn/IjvI=</DigestValue>
      </Reference>
      <Reference URI="/xl/worksheets/sheet6.xml?ContentType=application/vnd.openxmlformats-officedocument.spreadsheetml.worksheet+xml">
        <DigestMethod Algorithm="http://www.w3.org/2001/04/xmlenc#sha256"/>
        <DigestValue>aGQ4PBk6NqqoDP67/XHJM6RbjopcTaHA+v8i9Jmf27g=</DigestValue>
      </Reference>
      <Reference URI="/xl/worksheets/sheet7.xml?ContentType=application/vnd.openxmlformats-officedocument.spreadsheetml.worksheet+xml">
        <DigestMethod Algorithm="http://www.w3.org/2001/04/xmlenc#sha256"/>
        <DigestValue>nop1XIB/chBA5/VpMTV4AXrz2xbnrwSpiHnYo2GB89M=</DigestValue>
      </Reference>
      <Reference URI="/xl/worksheets/sheet8.xml?ContentType=application/vnd.openxmlformats-officedocument.spreadsheetml.worksheet+xml">
        <DigestMethod Algorithm="http://www.w3.org/2001/04/xmlenc#sha256"/>
        <DigestValue>Wo6h/XKVrpHaED0pgZ9939hsXd0pRCZCC6FByurAIG0=</DigestValue>
      </Reference>
      <Reference URI="/xl/worksheets/sheet9.xml?ContentType=application/vnd.openxmlformats-officedocument.spreadsheetml.worksheet+xml">
        <DigestMethod Algorithm="http://www.w3.org/2001/04/xmlenc#sha256"/>
        <DigestValue>IqFoKr3jS5RnLUEVe5Fxgfh4dkoR5NJS/y2wSUlKB8k=</DigestValue>
      </Reference>
    </Manifest>
    <SignatureProperties>
      <SignatureProperty Id="idSignatureTime" Target="#idPackageSignature">
        <mdssi:SignatureTime xmlns:mdssi="http://schemas.openxmlformats.org/package/2006/digital-signature">
          <mdssi:Format>YYYY-MM-DDThh:mm:ssTZD</mdssi:Format>
          <mdssi:Value>2025-02-07T05:20:30Z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2025-02-07T05:20:30Z</xd:SigningTime>
          <xd:SigningCertificate>
            <xd:Cert>
              <xd:CertDigest>
                <DigestMethod Algorithm="http://www.w3.org/2001/04/xmlenc#sha256"/>
                <DigestValue>Mg9XWoAJ8c9oByC4L1LPPq8thn2NHSmVDGSxewqCFKM=</DigestValue>
              </xd:CertDigest>
              <xd:IssuerSerial>
                <X509IssuerName>CN=VNPT-CA SHA-256, O=VIETNAM POSTS AND TELECOMMUNICATIONS GROUP, C=VN</X509IssuerName>
                <X509SerialNumber>111660364331666785645693031499252088803</X509SerialNumber>
              </xd:IssuerSerial>
            </xd:Cert>
          </xd:SigningCertificate>
          <xd:SignaturePolicyIdentifier>
            <xd:SignaturePolicyImplied/>
          </xd:SignaturePolicyIdentifier>
        </xd:SignedSignatureProperties>
      </xd: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sWUiXbexP3THveoeN+ubyP/+1qb88QPdSsQkYgIUG5w=</DigestValue>
    </Reference>
    <Reference Type="http://www.w3.org/2000/09/xmldsig#Object" URI="#idOfficeObject">
      <DigestMethod Algorithm="http://www.w3.org/2001/04/xmlenc#sha256"/>
      <DigestValue>mMhDg13avR0TbmD76l16kdU9GVTCMpjhV3s+FEg/R0Q=</DigestValue>
    </Reference>
    <Reference Type="http://uri.etsi.org/01903#SignedProperties" URI="#idSignedProperties">
      <Transforms>
        <Transform Algorithm="http://www.w3.org/TR/2001/REC-xml-c14n-20010315"/>
      </Transforms>
      <DigestMethod Algorithm="http://www.w3.org/2001/04/xmlenc#sha256"/>
      <DigestValue>odDvJ6cohfz1fYa685C+8WvF/MR5LsYDC/HrNpBbFXo=</DigestValue>
    </Reference>
  </SignedInfo>
  <SignatureValue>Dwn33+O9TWT1PZHquppcCJ3JKQDFv5GPPmFeo1e44wVuNJvgzSVfbZkLqs4oaYY9XsIVAgFtgAao
7Mg3q0qiVSjGOhMLeqlXEWSu4k2LY5wVeglDqMpDHv6QJd1tpXkFvATsdGESp1PMW/M3xsUJTGvP
gWYuogG0xmNToSvMr3y8EJpCVTe8tMWK6szycG6dA2U5zGeAHZtJjqMl/qJNaKXgJTzzmbSgYYno
FwRXi5z3uVnd0joIR0Ofi5rLpDA0f5QualYx1hY4r+OfguUDVbA4n/Bmh5Ri131cHQBymu2PdRfJ
TFs9BO7ze7Lhqr6KWjOQPDpD+JBeSjV7P3oltA==</SignatureValue>
  <KeyInfo>
    <X509Data>
      <X509Certificate>MIIFVzCCBD+gAwIBAgIQVAEBAZH/31CRjwtP/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IsZAEBDA5NU1Q6MDEwMjk5NTc0OTCCASIwDQYJKoZIhvcNAQEBBQADggEPADCCAQoCggEBAN4cdUVVO8oG3D7tw/Y+DeALdjq9VN/Z0Q9mOX0oru/PrnfXmvih1fgzE3EFim0lgv+D9KKOCucgPooA/DrTGxNxa9a0hcmy4Bh0kU+GUYFUP824YXUoO7ge+UH317ojdtorZyicPUOlJ4fW9+AmmpM9T9BgyigVpAo8BYkN2FollyFPXn98pMy3B0cjKNVKPgEkKO/1r/jwdrmEU/S/oeOimWpsuNvzPiWtD7Hw9zwZiv+LIcfNtFoY+LvPSdQTPkr6AgmCKBVXLSj9YDhMvbAJfXndN0DP2Fr5xtSxeXSKwFOOjeHWraSnJQwoHYbXR/UjYMGGoxk3lGXmRzbijHkCAwEAAaOCAc8wggHLMH4GCCsGAQUFBwEBBHIwcDA5BggrBgEFBQcwAoYtaHR0cDovL3B1Yi52bnB0LWNhLnZuL2NlcnRzL3ZucHRjYS1zaGEyNTYuY2VyMDMGCCsGAQUFBzABhidodHRwOi8vb2NzcC1zaGEyNTYudm5wdC1jYS52bi9yZXNwb25kZXIwHQYDVR0OBBYEFJ19F2wPJwmooSjpYSSAUlUNgqqSMAwGA1UdEwEB/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BAQDAgTwMCAGA1UdJQQZMBcGCisGAQQBgjcKAwwGCSqGSIb3LwEBBTAeBgNVHREEFzAVgRN0aHV5bG9kdWNAZ21haWwuY29tMA0GCSqGSIb3DQEBCwUAA4IBAQC2q2hmxXgW186D82RbF9WKVS4BMiR+bO/qkmxTNZ4pDaEawcc7qzsXST+h9HRESvIr4h8CJO9JACmC4citdfR62CcziPp5YFFGO5s4sz3X2Yi5FV+d/SRQu8kWKtal6daSSHwDPrOhovpw40hp1BiWNJ/YAKGPf181U0TZ51ld3NLqwKznQtVPYfVYpX9+Asur1SEPtBZncyzwu7jWcUUTHVE1kzbPbKXDess0GGOI8bGYWMFwGy167T3IGE2i+LwiebLyzoVG5de2d2vF9hZIYyCAHg8iGzgbGzD6P8yebLtZiBnubAU5sS8BnfeH1uUQJjg2uhOIpEWcfWrMnP45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TYHaD+PK6hNp8va3Eif+TAzCD1zarkMCvMF/ci/Zd9Q=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EfZgMoDjkvl7x3GU34RZakUUz1bxiVtz+nk4XXR37NE=</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drawing1.xml?ContentType=application/vnd.openxmlformats-officedocument.drawing+xml">
        <DigestMethod Algorithm="http://www.w3.org/2001/04/xmlenc#sha256"/>
        <DigestValue>yWonN5kAPhL8Ls/t4kPnp3GCexi1tLdNPIWZg4i8Z7U=</DigestValue>
      </Reference>
      <Reference URI="/xl/drawings/drawing10.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fa0KE9l5wNM6Ul1hIjheT+J6xl1pzxKoMANVxSqsFn4=</DigestValue>
      </Reference>
      <Reference URI="/xl/drawings/drawing3.xml?ContentType=application/vnd.openxmlformats-officedocument.drawing+xml">
        <DigestMethod Algorithm="http://www.w3.org/2001/04/xmlenc#sha256"/>
        <DigestValue>6/AaEOY5GQkknScMPyF4AmB7pYbqD5krpGT+Muk0ReE=</DigestValue>
      </Reference>
      <Reference URI="/xl/drawings/drawing4.xml?ContentType=application/vnd.openxmlformats-officedocument.drawing+xml">
        <DigestMethod Algorithm="http://www.w3.org/2001/04/xmlenc#sha256"/>
        <DigestValue>AS7vYnv6wlg/ZL+HuJAT+tSjvpiByp8QDrlAMpSBd90=</DigestValue>
      </Reference>
      <Reference URI="/xl/drawings/drawing5.xml?ContentType=application/vnd.openxmlformats-officedocument.drawing+xml">
        <DigestMethod Algorithm="http://www.w3.org/2001/04/xmlenc#sha256"/>
        <DigestValue>wqDOu0bzvGxauJ4ptSjExnBIvzS69rvZUkybeNZOMbk=</DigestValue>
      </Reference>
      <Reference URI="/xl/drawings/drawing6.xml?ContentType=application/vnd.openxmlformats-officedocument.drawing+xml">
        <DigestMethod Algorithm="http://www.w3.org/2001/04/xmlenc#sha256"/>
        <DigestValue>fY94U9sNxJHRAMPTYoyfOY73mwinpgIr5mRTwMpy+JQ=</DigestValue>
      </Reference>
      <Reference URI="/xl/drawings/drawing7.xml?ContentType=application/vnd.openxmlformats-officedocument.drawing+xml">
        <DigestMethod Algorithm="http://www.w3.org/2001/04/xmlenc#sha256"/>
        <DigestValue>o37VGf0kTJc5L7WtX/qLld/A6PX7mQRmmQrDAVnBMpk=</DigestValue>
      </Reference>
      <Reference URI="/xl/drawings/drawing8.xml?ContentType=application/vnd.openxmlformats-officedocument.drawing+xml">
        <DigestMethod Algorithm="http://www.w3.org/2001/04/xmlenc#sha256"/>
        <DigestValue>U8XdchEYYQrB8HQVhfW14X7G8xymAOQ6cWUqsthOfvg=</DigestValue>
      </Reference>
      <Reference URI="/xl/drawings/drawing9.xml?ContentType=application/vnd.openxmlformats-officedocument.drawing+xml">
        <DigestMethod Algorithm="http://www.w3.org/2001/04/xmlenc#sha256"/>
        <DigestValue>npm+2w89ERH2iVT9Nf8CJ9zL/V4AK0Fvix+hN8Ddqmw=</DigestValue>
      </Reference>
      <Reference URI="/xl/media/image1.jpeg?ContentType=image/jpeg">
        <DigestMethod Algorithm="http://www.w3.org/2001/04/xmlenc#sha256"/>
        <DigestValue>0e2zqhai5GMvGogCVEJ9/6ZiCKXVEqLXDUShy0ntHE0=</DigestValue>
      </Reference>
      <Reference URI="/xl/media/image2.jpeg?ContentType=image/jpeg">
        <DigestMethod Algorithm="http://www.w3.org/2001/04/xmlenc#sha256"/>
        <DigestValue>geqLwWQQQi5HnZWv5Z5uMIDuA6NbSAHZwKBc6QMCOpE=</DigestValue>
      </Reference>
      <Reference URI="/xl/media/image3.png?ContentType=image/png">
        <DigestMethod Algorithm="http://www.w3.org/2001/04/xmlenc#sha256"/>
        <DigestValue>eNrs+SfPhExgKw+RdzWVIZEsp17wvqyZERTQmsNaijE=</DigestValue>
      </Reference>
      <Reference URI="/xl/media/image4.jpeg?ContentType=image/jpeg">
        <DigestMethod Algorithm="http://www.w3.org/2001/04/xmlenc#sha256"/>
        <DigestValue>rmsuaqQb1K+H/TFJSXCKND92WCiacQUFR+vbe4YvWTg=</DigestValue>
      </Reference>
      <Reference URI="/xl/media/image5.jpeg?ContentType=image/jpeg">
        <DigestMethod Algorithm="http://www.w3.org/2001/04/xmlenc#sha256"/>
        <DigestValue>dhFROWC89eFl2i22FxaMg9SyScoU84Ii5TJcdsRyepk=</DigestValue>
      </Reference>
      <Reference URI="/xl/media/image6.jpeg?ContentType=image/jpeg">
        <DigestMethod Algorithm="http://www.w3.org/2001/04/xmlenc#sha256"/>
        <DigestValue>jDtYE4cemuzqEakx0FqY6vd/DtLL/8ye0JtdBVrW61U=</DigestValue>
      </Reference>
      <Reference URI="/xl/media/image7.jpeg?ContentType=image/jpeg">
        <DigestMethod Algorithm="http://www.w3.org/2001/04/xmlenc#sha256"/>
        <DigestValue>9VDw/+fUIcKNlK3ywQjsCzXuNAYe75KEPOQkfV4S1xY=</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9BEDvEtLT0sYKxzC33m1GXOVCEz7eNWpAlAQTHxciJc=</DigestValue>
      </Reference>
      <Reference URI="/xl/printerSettings/printerSettings11.bin?ContentType=application/vnd.openxmlformats-officedocument.spreadsheetml.printerSettings">
        <DigestMethod Algorithm="http://www.w3.org/2001/04/xmlenc#sha256"/>
        <DigestValue>rISzEVtuZ/28sz7gsasQLHuZCfgddhzmG/j8njASXZA=</DigestValue>
      </Reference>
      <Reference URI="/xl/printerSettings/printerSettings12.bin?ContentType=application/vnd.openxmlformats-officedocument.spreadsheetml.printerSettings">
        <DigestMethod Algorithm="http://www.w3.org/2001/04/xmlenc#sha256"/>
        <DigestValue>9BEDvEtLT0sYKxzC33m1GXOVCEz7eNWpAlAQTHxciJc=</DigestValue>
      </Reference>
      <Reference URI="/xl/printerSettings/printerSettings13.bin?ContentType=application/vnd.openxmlformats-officedocument.spreadsheetml.printerSettings">
        <DigestMethod Algorithm="http://www.w3.org/2001/04/xmlenc#sha256"/>
        <DigestValue>zb5wUkRPePxhKBQn0um8MGD32tSJN5ffLLPyQCNVqCQ=</DigestValue>
      </Reference>
      <Reference URI="/xl/printerSettings/printerSettings14.bin?ContentType=application/vnd.openxmlformats-officedocument.spreadsheetml.printerSettings">
        <DigestMethod Algorithm="http://www.w3.org/2001/04/xmlenc#sha256"/>
        <DigestValue>jSaSdJIDq3K9gooMwmzRFx6W1uf5ea322oU3EJsNYC4=</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ntD4L01cLKC028u+614zDDBoSkYPct7A+aB3TyWzoLQ=</DigestValue>
      </Reference>
      <Reference URI="/xl/printerSettings/printerSettings18.bin?ContentType=application/vnd.openxmlformats-officedocument.spreadsheetml.printerSettings">
        <DigestMethod Algorithm="http://www.w3.org/2001/04/xmlenc#sha256"/>
        <DigestValue>9BEDvEtLT0sYKxzC33m1GXOVCEz7eNWpAlAQTHxciJc=</DigestValue>
      </Reference>
      <Reference URI="/xl/printerSettings/printerSettings19.bin?ContentType=application/vnd.openxmlformats-officedocument.spreadsheetml.printerSettings">
        <DigestMethod Algorithm="http://www.w3.org/2001/04/xmlenc#sha256"/>
        <DigestValue>9BEDvEtLT0sYKxzC33m1GXOVCEz7eNWpAlAQTHxciJc=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9BEDvEtLT0sYKxzC33m1GXOVCEz7eNWpAlAQTHxciJc=</DigestValue>
      </Reference>
      <Reference URI="/xl/printerSettings/printerSettings4.bin?ContentType=application/vnd.openxmlformats-officedocument.spreadsheetml.printerSettings">
        <DigestMethod Algorithm="http://www.w3.org/2001/04/xmlenc#sha256"/>
        <DigestValue>9BEDvEtLT0sYKxzC33m1GXOVCEz7eNWpAlAQTHxciJc=</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9BEDvEtLT0sYKxzC33m1GXOVCEz7eNWpAlAQTHxciJc=</DigestValue>
      </Reference>
      <Reference URI="/xl/printerSettings/printerSettings8.bin?ContentType=application/vnd.openxmlformats-officedocument.spreadsheetml.printerSettings">
        <DigestMethod Algorithm="http://www.w3.org/2001/04/xmlenc#sha256"/>
        <DigestValue>9BEDvEtLT0sYKxzC33m1GXOVCEz7eNWpAlAQTHxciJc=</DigestValue>
      </Reference>
      <Reference URI="/xl/printerSettings/printerSettings9.bin?ContentType=application/vnd.openxmlformats-officedocument.spreadsheetml.printerSettings">
        <DigestMethod Algorithm="http://www.w3.org/2001/04/xmlenc#sha256"/>
        <DigestValue>9BEDvEtLT0sYKxzC33m1GXOVCEz7eNWpAlAQTHxciJc=</DigestValue>
      </Reference>
      <Reference URI="/xl/sharedStrings.xml?ContentType=application/vnd.openxmlformats-officedocument.spreadsheetml.sharedStrings+xml">
        <DigestMethod Algorithm="http://www.w3.org/2001/04/xmlenc#sha256"/>
        <DigestValue>AbGgS5/Tt3vKv7fGKsLLvWZUgsimU9qTMKmRNa9T9qE=</DigestValue>
      </Reference>
      <Reference URI="/xl/styles.xml?ContentType=application/vnd.openxmlformats-officedocument.spreadsheetml.styles+xml">
        <DigestMethod Algorithm="http://www.w3.org/2001/04/xmlenc#sha256"/>
        <DigestValue>mtwvDRgDFWLhipsKxBV4/FRmWMEBi4yXu12D9Ar3aRE=</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5JgEy/QH5p32s1MI1Qnpvu4KRaCqVU6bh+vNbShOlqE=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eq0bE9aTullO8xrAjg7OB1sspPQb/YPic4ucNW7WNQk=</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WwAP6DNXJObBmTNNv4WPJVcMft1De8MliQkqpNpwE7U=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32qwx3aebtF2TZKjICWfcUukaWRYQBZlSvy6pozIDWY=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JsdeN0SBfKwG3ydpoY3l95GoZU5XZRF7TRG1Nvpwt/8=</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7SF+TglBCgDI8oY8Sk6m2ki7mAuLQVhExdVGJOOXssU=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HdiCc2p1UdKZddbHWP2HyFRaoEzeashVOh5eS2LOudg=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QZMHOA52Eq8MFJ+RKbV9qDL3WcKipVrbIre9RSIJcDw=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TcnUTHP4fvatjs+lOXq801JQ1o3ov8WmFECgA34yJNM=</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xMvuR042UOPH0SDk5AcONydCWm4oVyUUaCHip/Du0Po=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Ex2iR9Yf4jxclz6IMuU8l3LlD3S8mEA56nT4EAGS7IQ=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UpTyHOX+rJ1Haqpu3JaQLV64Z5cvRIyWgI5B0UsueNo=</DigestValue>
      </Reference>
      <Reference URI="/xl/worksheets/sheet10.xml?ContentType=application/vnd.openxmlformats-officedocument.spreadsheetml.worksheet+xml">
        <DigestMethod Algorithm="http://www.w3.org/2001/04/xmlenc#sha256"/>
        <DigestValue>Dz810ueGUSo2Uj/DIeBw13cSZGPacxBN2ihmomi71Po=</DigestValue>
      </Reference>
      <Reference URI="/xl/worksheets/sheet11.xml?ContentType=application/vnd.openxmlformats-officedocument.spreadsheetml.worksheet+xml">
        <DigestMethod Algorithm="http://www.w3.org/2001/04/xmlenc#sha256"/>
        <DigestValue>Cc6FfP4I/N4PvboAjNT3isoASubDlZ9543Y6gCST12g=</DigestValue>
      </Reference>
      <Reference URI="/xl/worksheets/sheet12.xml?ContentType=application/vnd.openxmlformats-officedocument.spreadsheetml.worksheet+xml">
        <DigestMethod Algorithm="http://www.w3.org/2001/04/xmlenc#sha256"/>
        <DigestValue>xPwdDfWVsCdLT1Kt05pGyQAIrMaiNxvZmrHBwV7p8Wg=</DigestValue>
      </Reference>
      <Reference URI="/xl/worksheets/sheet13.xml?ContentType=application/vnd.openxmlformats-officedocument.spreadsheetml.worksheet+xml">
        <DigestMethod Algorithm="http://www.w3.org/2001/04/xmlenc#sha256"/>
        <DigestValue>68dWWr+R4y67KcpyJcCTnbK59SUvtrbV1fYVLIvJ2fg=</DigestValue>
      </Reference>
      <Reference URI="/xl/worksheets/sheet14.xml?ContentType=application/vnd.openxmlformats-officedocument.spreadsheetml.worksheet+xml">
        <DigestMethod Algorithm="http://www.w3.org/2001/04/xmlenc#sha256"/>
        <DigestValue>X7j9Tt4PNkJAbAi8jLYZPtIBOTYVKRSnr24w1VgwuxE=</DigestValue>
      </Reference>
      <Reference URI="/xl/worksheets/sheet15.xml?ContentType=application/vnd.openxmlformats-officedocument.spreadsheetml.worksheet+xml">
        <DigestMethod Algorithm="http://www.w3.org/2001/04/xmlenc#sha256"/>
        <DigestValue>6slYLVv5QGPcDCeysz5vOPCPoY9+bNjU18M9hD2QGgU=</DigestValue>
      </Reference>
      <Reference URI="/xl/worksheets/sheet16.xml?ContentType=application/vnd.openxmlformats-officedocument.spreadsheetml.worksheet+xml">
        <DigestMethod Algorithm="http://www.w3.org/2001/04/xmlenc#sha256"/>
        <DigestValue>pahFRJc3S7xtJZhQydf/IW/tAMbt3hPKuE5q/oIvyVw=</DigestValue>
      </Reference>
      <Reference URI="/xl/worksheets/sheet17.xml?ContentType=application/vnd.openxmlformats-officedocument.spreadsheetml.worksheet+xml">
        <DigestMethod Algorithm="http://www.w3.org/2001/04/xmlenc#sha256"/>
        <DigestValue>nwvBNGN9GKqVMi9rumYk/g/6cYqJa+mTzdfZEWRH7ng=</DigestValue>
      </Reference>
      <Reference URI="/xl/worksheets/sheet18.xml?ContentType=application/vnd.openxmlformats-officedocument.spreadsheetml.worksheet+xml">
        <DigestMethod Algorithm="http://www.w3.org/2001/04/xmlenc#sha256"/>
        <DigestValue>mJgPYvLdEd5LPy/wqpBibPwvWIFUXDEoFHvzhidK8m4=</DigestValue>
      </Reference>
      <Reference URI="/xl/worksheets/sheet19.xml?ContentType=application/vnd.openxmlformats-officedocument.spreadsheetml.worksheet+xml">
        <DigestMethod Algorithm="http://www.w3.org/2001/04/xmlenc#sha256"/>
        <DigestValue>tFcd3qdJOmUfAGNvJvGfG8glFkMRzviTP1FAuE3n6ak=</DigestValue>
      </Reference>
      <Reference URI="/xl/worksheets/sheet2.xml?ContentType=application/vnd.openxmlformats-officedocument.spreadsheetml.worksheet+xml">
        <DigestMethod Algorithm="http://www.w3.org/2001/04/xmlenc#sha256"/>
        <DigestValue>1alOHr21gyWuXRaMElJ0W1aOKBUXOsN5sMkd9z7bT0c=</DigestValue>
      </Reference>
      <Reference URI="/xl/worksheets/sheet20.xml?ContentType=application/vnd.openxmlformats-officedocument.spreadsheetml.worksheet+xml">
        <DigestMethod Algorithm="http://www.w3.org/2001/04/xmlenc#sha256"/>
        <DigestValue>xSROv7+g9mFKYiZCUyFjV7+3tTSdBL8v3+BnJC34xiM=</DigestValue>
      </Reference>
      <Reference URI="/xl/worksheets/sheet21.xml?ContentType=application/vnd.openxmlformats-officedocument.spreadsheetml.worksheet+xml">
        <DigestMethod Algorithm="http://www.w3.org/2001/04/xmlenc#sha256"/>
        <DigestValue>HxFhlvhZtjVanwh/bQCB/qhJGPOSZUCxV3Bs+eKBTjs=</DigestValue>
      </Reference>
      <Reference URI="/xl/worksheets/sheet22.xml?ContentType=application/vnd.openxmlformats-officedocument.spreadsheetml.worksheet+xml">
        <DigestMethod Algorithm="http://www.w3.org/2001/04/xmlenc#sha256"/>
        <DigestValue>70s91KoC8MetWj8UP/3cbsuvkLIHJ4yiWPjZElzIy34=</DigestValue>
      </Reference>
      <Reference URI="/xl/worksheets/sheet23.xml?ContentType=application/vnd.openxmlformats-officedocument.spreadsheetml.worksheet+xml">
        <DigestMethod Algorithm="http://www.w3.org/2001/04/xmlenc#sha256"/>
        <DigestValue>H2ArjeaVLDOoUYDatwHTOi55BcyYbib+vVfTAaQKXP4=</DigestValue>
      </Reference>
      <Reference URI="/xl/worksheets/sheet24.xml?ContentType=application/vnd.openxmlformats-officedocument.spreadsheetml.worksheet+xml">
        <DigestMethod Algorithm="http://www.w3.org/2001/04/xmlenc#sha256"/>
        <DigestValue>d07xMexaZRcfdh+GPERpeTSp/lm0maFvuoxy+SpybaY=</DigestValue>
      </Reference>
      <Reference URI="/xl/worksheets/sheet25.xml?ContentType=application/vnd.openxmlformats-officedocument.spreadsheetml.worksheet+xml">
        <DigestMethod Algorithm="http://www.w3.org/2001/04/xmlenc#sha256"/>
        <DigestValue>joJbi5YTldgkweiB7+mp4SG2zEr+pBTwS3rWPi1DNOE=</DigestValue>
      </Reference>
      <Reference URI="/xl/worksheets/sheet3.xml?ContentType=application/vnd.openxmlformats-officedocument.spreadsheetml.worksheet+xml">
        <DigestMethod Algorithm="http://www.w3.org/2001/04/xmlenc#sha256"/>
        <DigestValue>o55Dq6/Ag1oC+VeU9U2noRMwoRqFyV+vAYMi3vjl7kQ=</DigestValue>
      </Reference>
      <Reference URI="/xl/worksheets/sheet4.xml?ContentType=application/vnd.openxmlformats-officedocument.spreadsheetml.worksheet+xml">
        <DigestMethod Algorithm="http://www.w3.org/2001/04/xmlenc#sha256"/>
        <DigestValue>3FF1OC2gqnX3omutjIgtkd8HOk068jEx14qTPJQvC3U=</DigestValue>
      </Reference>
      <Reference URI="/xl/worksheets/sheet5.xml?ContentType=application/vnd.openxmlformats-officedocument.spreadsheetml.worksheet+xml">
        <DigestMethod Algorithm="http://www.w3.org/2001/04/xmlenc#sha256"/>
        <DigestValue>zP4yKiyDOhiljzYx4msRLK/xtQU3mnc+yThQRn/IjvI=</DigestValue>
      </Reference>
      <Reference URI="/xl/worksheets/sheet6.xml?ContentType=application/vnd.openxmlformats-officedocument.spreadsheetml.worksheet+xml">
        <DigestMethod Algorithm="http://www.w3.org/2001/04/xmlenc#sha256"/>
        <DigestValue>aGQ4PBk6NqqoDP67/XHJM6RbjopcTaHA+v8i9Jmf27g=</DigestValue>
      </Reference>
      <Reference URI="/xl/worksheets/sheet7.xml?ContentType=application/vnd.openxmlformats-officedocument.spreadsheetml.worksheet+xml">
        <DigestMethod Algorithm="http://www.w3.org/2001/04/xmlenc#sha256"/>
        <DigestValue>nop1XIB/chBA5/VpMTV4AXrz2xbnrwSpiHnYo2GB89M=</DigestValue>
      </Reference>
      <Reference URI="/xl/worksheets/sheet8.xml?ContentType=application/vnd.openxmlformats-officedocument.spreadsheetml.worksheet+xml">
        <DigestMethod Algorithm="http://www.w3.org/2001/04/xmlenc#sha256"/>
        <DigestValue>Wo6h/XKVrpHaED0pgZ9939hsXd0pRCZCC6FByurAIG0=</DigestValue>
      </Reference>
      <Reference URI="/xl/worksheets/sheet9.xml?ContentType=application/vnd.openxmlformats-officedocument.spreadsheetml.worksheet+xml">
        <DigestMethod Algorithm="http://www.w3.org/2001/04/xmlenc#sha256"/>
        <DigestValue>IqFoKr3jS5RnLUEVe5Fxgfh4dkoR5NJS/y2wSUlKB8k=</DigestValue>
      </Reference>
    </Manifest>
    <SignatureProperties>
      <SignatureProperty Id="idSignatureTime" Target="#idPackageSignature">
        <mdssi:SignatureTime xmlns:mdssi="http://schemas.openxmlformats.org/package/2006/digital-signature">
          <mdssi:Format>YYYY-MM-DDThh:mm:ssTZD</mdssi:Format>
          <mdssi:Value>2025-02-07T07:29:46Z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2025-02-07T07:29:46Z</xd:SigningTime>
          <xd:SigningCertificate>
            <xd:Cert>
              <xd:CertDigest>
                <DigestMethod Algorithm="http://www.w3.org/2001/04/xmlenc#sha256"/>
                <DigestValue>5ovzSXb18f6nzpsFsTxgtgnHtKg/tiXleXaAZs7sD5I=</DigestValue>
              </xd:CertDigest>
              <xd:IssuerSerial>
                <X509IssuerName>CN=VNPT-CA SHA-256, O=VIETNAM POSTS AND TELECOMMUNICATIONS GROUP, C=VN</X509IssuerName>
                <X509SerialNumber>111660364349613891399533670828300330762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MzCCBBugAwIBAgIQT+7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KbcfayrvhB8e8ZybQrVoXDP4izMgwwnsPFjzg8DlVpdNRrC+NjywU1tBHq03qMQYJgvN+1O9IQoZvX9BVruYHXIQnpEfputwrjYBU2CS4zOyuzwYdexVIGSheib2AhGmTIvvSS+J+5yIy4X/ucJUKsEgaoMokT7ertnczuhVKX1XuYAA94jiYJCQmPnmTLEV0rM9HFAnNpKTcpMRfNIDQHLB3KXhTXUI1uKpe1pWPrXJEpNHdeKjwi2PJPU53qg+zhQTcmZtWGWR5c/GbUDasBoMXT4NQjAgMBAAGjggGnMIIBozBCBggrBgEFBQcBAQQ2MDQwMgYIKwYBBQUHMAKGJmh0dHBzOi8vcm9vdGNhLmdvdi52bi9jcnQvdm5yY2EyNTYucDdi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BAgwBgEB/wIBADA3BgNVHR8EMDAuMCygKqAohiZodHRwczovL3Jvb3RjYS5nb3Yudm4vY3JsL3ZucmNhMjU2LmNybDAOBgNVHQ8BAf8EBAMCAYYwHQYDVR0OBBYEFLZNa2vWpp007TI57EJUrL4yY9hxMA0GCSqGSIb3DQEBCwUAA4ICAQAy80uZED/QGUdqC3qVis0tYbpVpQsxWzOej0P90c+jCakRWgOLCIF3drEgc+4ruOMM5ISVR67axQ7eEq6vv4zqt1pxzoWG7sx8utPJw5fk8Zr2/Zzjh2jvtlaP9wPTJt1HcEhlFQXCTn2eO1C+P7VB9iRcWCIlV8OzbP5/9EjC/1WexL5FBCz6+9Pf4BHHMKDHOPKY5szHGT5yOOzb+nkqLfKVIy8x05+EaZsy6CctWeTTXQHe7ANMb7i1U2tK7YFLX3w/GtdtjBwMYWGaW+lp22Qmx8jq534x5nGefu1cO/tazufAzKNFpOr9nicaZe0sZEEN9wyCcYEdpy9ZniYfKdepCNRcsL/YFLSwhs3oTrko4zVuEZKB7Jh+WoaRLgpe2YXR5lVvT1wHiiTJQZQx9HPzROSTJOVe97AILmz44lVLCzWARdUfDgM0M7zMlG/Jr8n0iFYBnDxZAZUbiVlFrHKxOp6m6OSvloJvHc/IX4WgvSliYQB25FMwydTcqpBgP0V5np0KneZeOK/gSn1pHjTAtQrdYoGsC2p3KtbB58YOBCNpTtLpx9FxnN/8YnHUbsiz2xGqz8nO9VwnzIiYKgmxtltEebRf1R904u6Sa9LGbgj4xkz/W0lz1jA7m/vc9WoGPqqv1AbkB8Yylmz/Cu+CmQ1AxnFFwhUL5ZgveQ==</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Tong quat</vt:lpstr>
      <vt:lpstr>BCThuNhap_06203</vt:lpstr>
      <vt:lpstr>BCTinhHinhTaiChinh_06105</vt:lpstr>
      <vt:lpstr>PL15</vt:lpstr>
      <vt:lpstr>B03_181</vt:lpstr>
      <vt:lpstr>B04_181</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B03_181!Print_Area</vt:lpstr>
      <vt:lpstr>B04_181!Print_Area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BCThuNhap_06203!Print_Area</vt:lpstr>
      <vt:lpstr>BCTinhHinhTaiChinh_06105!Print_Area</vt:lpstr>
      <vt:lpstr>Khac_06137!Print_Area</vt:lpstr>
      <vt:lpstr>'PL15'!Print_Area</vt:lpstr>
      <vt:lpstr>'Tong quat'!Print_Area</vt:lpstr>
      <vt:lpstr>'B_DauTu DT nuoc ngoai'!Print_Titles</vt:lpstr>
      <vt:lpstr>B04_181!Print_Titles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BCThuNhap_06203!Print_Titles</vt:lpstr>
      <vt:lpstr>BCTinhHinhTaiChinh_06105!Print_Titles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Dich Vu CK</cp:lastModifiedBy>
  <cp:lastPrinted>2025-02-07T03:44:23Z</cp:lastPrinted>
  <dcterms:created xsi:type="dcterms:W3CDTF">2013-07-15T10:49:12Z</dcterms:created>
  <dcterms:modified xsi:type="dcterms:W3CDTF">2025-02-07T05:20:13Z</dcterms:modified>
</cp:coreProperties>
</file>