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IN - QUY DAU TU CP NH VA TC TECHCOM - 17335428 - BIDB500688\4. BAO CAO DINH KY\BC QUY\2024\QUY 4\GUI KH\"/>
    </mc:Choice>
  </mc:AlternateContent>
  <bookViews>
    <workbookView xWindow="0" yWindow="0" windowWidth="28800" windowHeight="10980" tabRatio="944" firstSheet="1" activeTab="3"/>
  </bookViews>
  <sheets>
    <sheet name="ngay thang" sheetId="19" state="hidden"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s>
  <externalReferences>
    <externalReference r:id="rId12"/>
  </externalReferences>
  <definedNames>
    <definedName name="_xlnm._FilterDatabase" localSheetId="2" hidden="1">#REF!</definedName>
    <definedName name="_xlnm._FilterDatabase" localSheetId="4" hidden="1">BCtinhhinhtaichinh!$F$14:$F$60</definedName>
    <definedName name="_xlnm._FilterDatabase" localSheetId="9" hidden="1">Khac_06030!$J$17:$R$38</definedName>
    <definedName name="_xlnm._FilterDatabase" localSheetId="1" hidden="1">#REF!</definedName>
    <definedName name="_xlnm._FilterDatabase" hidden="1">#REF!</definedName>
    <definedName name="holiday">[1]ACC!$O$8:$O$100</definedName>
    <definedName name="_xlnm.Print_Area" localSheetId="7">BCDanhMucDauTu_06029!$A$1:$G$76</definedName>
    <definedName name="_xlnm.Print_Area" localSheetId="10">BCHoatDongVay_06026!$A$1:$K$38</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Khac_06030!$A$1:$F$57</definedName>
    <definedName name="_xlnm.Print_Titles" localSheetId="7">BCDanhMucDauTu_06029!$13:$13</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calcOnSave="0"/>
</workbook>
</file>

<file path=xl/calcChain.xml><?xml version="1.0" encoding="utf-8"?>
<calcChain xmlns="http://schemas.openxmlformats.org/spreadsheetml/2006/main">
  <c r="D10" i="8" l="1"/>
  <c r="D18" i="29" l="1"/>
  <c r="E12" i="17" l="1"/>
  <c r="D9" i="27"/>
  <c r="A5" i="29" l="1"/>
  <c r="B10" i="29" l="1"/>
  <c r="O49" i="16" l="1"/>
  <c r="N49" i="16"/>
  <c r="B10" i="17" l="1"/>
  <c r="B3" i="19" l="1"/>
  <c r="B4" i="19" l="1"/>
  <c r="B5" i="19" l="1"/>
  <c r="C4" i="19" l="1"/>
  <c r="C3" i="19"/>
  <c r="C6" i="19" l="1"/>
  <c r="C7" i="19"/>
  <c r="B2" i="19" l="1"/>
  <c r="C2" i="19"/>
  <c r="A5" i="8" l="1"/>
  <c r="D12" i="17"/>
  <c r="A5" i="17"/>
  <c r="A5" i="16"/>
  <c r="B10" i="16"/>
  <c r="C5" i="19"/>
</calcChain>
</file>

<file path=xl/comments1.xml><?xml version="1.0" encoding="utf-8"?>
<comments xmlns="http://schemas.openxmlformats.org/spreadsheetml/2006/main">
  <authors>
    <author>NGUYEN VIET HA</author>
  </authors>
  <commentList>
    <comment ref="D24" authorId="0" shapeId="0">
      <text>
        <r>
          <rPr>
            <b/>
            <sz val="9"/>
            <color indexed="81"/>
            <rFont val="Tahoma"/>
            <family val="2"/>
          </rPr>
          <t>NGUYEN VIET HA:</t>
        </r>
        <r>
          <rPr>
            <sz val="9"/>
            <color indexed="81"/>
            <rFont val="Tahoma"/>
            <family val="2"/>
          </rPr>
          <t xml:space="preserve">
Chỉ bao gồm phí MG</t>
        </r>
      </text>
    </comment>
    <comment ref="D31" authorId="0" shapeId="0">
      <text>
        <r>
          <rPr>
            <b/>
            <sz val="9"/>
            <color indexed="81"/>
            <rFont val="Tahoma"/>
            <family val="2"/>
          </rPr>
          <t>NGUYEN VIET HA:</t>
        </r>
        <r>
          <rPr>
            <sz val="9"/>
            <color indexed="81"/>
            <rFont val="Tahoma"/>
            <family val="2"/>
          </rPr>
          <t xml:space="preserve">
Bao gồm phí XLHS
</t>
        </r>
      </text>
    </comment>
  </commentList>
</comments>
</file>

<file path=xl/sharedStrings.xml><?xml version="1.0" encoding="utf-8"?>
<sst xmlns="http://schemas.openxmlformats.org/spreadsheetml/2006/main" count="911" uniqueCount="665">
  <si>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</si>
  <si>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</si>
  <si>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</si>
  <si>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</si>
  <si>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</si>
  <si>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</si>
  <si>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</si>
  <si>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</si>
  <si>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</si>
  <si>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</si>
  <si>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</si>
  <si>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</si>
  <si>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</si>
  <si>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</si>
  <si>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</si>
  <si>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</si>
  <si>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</si>
  <si>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</si>
  <si>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</si>
  <si>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</si>
  <si>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</si>
  <si>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</si>
  <si>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</si>
  <si>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</si>
  <si>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</si>
  <si>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</si>
  <si>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</si>
  <si>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</si>
  <si>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</si>
  <si>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</si>
  <si>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</si>
  <si>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</si>
  <si>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</si>
  <si>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</si>
  <si>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</si>
  <si>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</si>
  <si>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</si>
  <si>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</si>
  <si>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</si>
  <si>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</si>
  <si>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</si>
  <si>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</si>
  <si>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</si>
  <si>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</si>
  <si>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</si>
  <si>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</si>
  <si>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</si>
  <si>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</si>
  <si>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</si>
  <si>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</si>
  <si>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</si>
  <si>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</si>
  <si>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</si>
  <si>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</si>
  <si>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</si>
  <si>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</si>
  <si>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</si>
  <si>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</si>
  <si>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</si>
  <si>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</si>
  <si>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</si>
  <si>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</si>
  <si>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</si>
  <si>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</si>
  <si>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</si>
  <si>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</si>
  <si>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</si>
  <si>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</si>
  <si>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</si>
  <si>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</si>
  <si>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</si>
  <si>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</si>
  <si>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</si>
  <si>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</si>
  <si>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</si>
  <si>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</si>
  <si>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</si>
  <si>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</si>
  <si>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</si>
  <si>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</si>
  <si>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</si>
  <si>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</si>
  <si>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</si>
  <si>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</si>
  <si>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</si>
  <si>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</si>
  <si>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</si>
  <si>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</si>
  <si>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</si>
  <si>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</si>
  <si>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</si>
  <si>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</si>
  <si>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</si>
  <si>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</si>
  <si>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</si>
  <si>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</si>
  <si>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</si>
  <si>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</si>
  <si>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</si>
  <si>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</si>
  <si>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</si>
  <si>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</si>
  <si>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</si>
  <si>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</si>
  <si>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</si>
  <si>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</si>
  <si>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</si>
  <si>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</si>
  <si>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</si>
  <si>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</si>
  <si>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</si>
  <si>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</si>
  <si>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</si>
  <si>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</si>
  <si>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</si>
  <si>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</si>
  <si>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</si>
  <si>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</si>
  <si>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</si>
  <si>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</si>
  <si>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</si>
  <si>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</si>
  <si>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</si>
  <si>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</si>
  <si>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</si>
  <si>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</si>
  <si>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</si>
  <si>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</si>
  <si>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</si>
  <si>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</si>
  <si>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</si>
  <si>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</si>
  <si>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</si>
  <si>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</si>
  <si>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</si>
  <si>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</si>
  <si>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</si>
  <si>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</si>
  <si>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</si>
  <si>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</si>
  <si>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</si>
  <si>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</si>
  <si>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</si>
  <si>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</si>
  <si>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</si>
  <si>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</si>
  <si>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</si>
  <si>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</si>
  <si>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</si>
  <si>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</si>
  <si>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</si>
  <si>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</si>
  <si>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</si>
  <si>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</si>
  <si>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</si>
  <si>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</si>
  <si>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</si>
  <si>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</si>
  <si>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</si>
  <si>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</si>
  <si>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</si>
  <si>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</si>
  <si>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</si>
  <si>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</si>
  <si>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</si>
  <si>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</si>
  <si>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</si>
  <si>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</si>
  <si>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</si>
  <si>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</si>
  <si>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</si>
  <si>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</si>
  <si>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</si>
  <si>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</si>
  <si>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</si>
  <si>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</si>
  <si>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</si>
  <si>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</si>
  <si>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</si>
  <si>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</si>
  <si>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</si>
  <si>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</si>
  <si>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</si>
  <si>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</si>
  <si>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</si>
  <si>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</si>
  <si>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</si>
  <si>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</si>
  <si>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</si>
  <si>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</si>
  <si>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</si>
  <si>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</si>
  <si>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</si>
  <si>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</si>
  <si>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</si>
  <si>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</si>
  <si>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</si>
  <si>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</si>
  <si>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</si>
  <si>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</si>
  <si>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</si>
  <si>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</si>
  <si>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</si>
  <si>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</si>
  <si>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</si>
  <si>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</si>
  <si>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</si>
  <si>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</si>
  <si>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</si>
  <si>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</si>
  <si>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</si>
  <si>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</si>
  <si>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</si>
  <si>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</si>
  <si>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</si>
  <si>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</si>
  <si>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</si>
  <si>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</si>
  <si>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</si>
  <si>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</si>
  <si>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</si>
  <si>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</si>
  <si>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</si>
  <si>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</si>
  <si>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</si>
  <si>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</si>
  <si>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</si>
  <si>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</si>
  <si>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</si>
  <si>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</si>
  <si>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</si>
  <si>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</si>
  <si>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</si>
  <si>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</si>
  <si>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</si>
  <si>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</si>
  <si>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</si>
  <si>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</si>
  <si>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</si>
  <si>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</si>
  <si>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</si>
  <si>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</si>
  <si>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</si>
  <si>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</si>
  <si>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</si>
  <si>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</si>
  <si>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</si>
  <si>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</si>
  <si>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</si>
  <si>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</si>
  <si>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</si>
  <si>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</si>
  <si>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</si>
  <si>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</si>
  <si>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</si>
  <si>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</si>
  <si>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</si>
  <si>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</si>
  <si>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</si>
  <si>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</si>
  <si>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</si>
  <si>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</si>
  <si>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</si>
  <si>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</si>
  <si>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</si>
  <si>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</si>
  <si>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</si>
  <si>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</si>
  <si>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</si>
  <si>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</si>
  <si>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</si>
  <si>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</si>
  <si>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</si>
  <si>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</si>
  <si>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</si>
  <si>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</si>
  <si>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</si>
  <si>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</si>
  <si>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</si>
  <si>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</si>
  <si>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</si>
  <si>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</si>
  <si>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</si>
  <si>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</si>
  <si>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</si>
  <si>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</si>
  <si>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</si>
  <si>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</si>
  <si>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</si>
  <si>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</si>
  <si>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</si>
  <si>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</si>
  <si>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</si>
  <si>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</si>
  <si>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</si>
  <si>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</si>
  <si>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</si>
  <si>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</si>
  <si>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</si>
  <si>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</si>
  <si>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</si>
  <si>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</si>
  <si>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</si>
  <si>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</si>
  <si>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</si>
  <si>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</si>
  <si>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</si>
  <si>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</si>
  <si>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</si>
  <si>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</si>
  <si>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</si>
  <si>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</si>
  <si>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</si>
  <si>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</si>
  <si>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</si>
  <si>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</si>
  <si>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</si>
  <si>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</si>
  <si>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</si>
  <si>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</si>
  <si>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</si>
  <si>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</si>
  <si>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</si>
  <si>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</si>
  <si>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</si>
  <si>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</si>
  <si>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</si>
  <si>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</si>
  <si>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</si>
  <si>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</si>
  <si>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</si>
  <si>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</si>
  <si>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</si>
  <si>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</si>
  <si>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</si>
  <si>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</si>
  <si>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</si>
  <si>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</si>
  <si>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</si>
  <si>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</si>
  <si>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</si>
  <si>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</si>
  <si>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</si>
  <si>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</si>
  <si>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</si>
  <si>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</si>
  <si>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</si>
  <si>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</si>
  <si>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</si>
  <si>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</si>
  <si>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</si>
  <si>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</si>
  <si>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</si>
  <si>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</si>
  <si>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</si>
  <si>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</si>
  <si>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</si>
  <si>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</si>
  <si>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</si>
  <si>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</si>
  <si>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</si>
  <si>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</si>
  <si>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</si>
  <si>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</si>
  <si>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</si>
  <si>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</si>
  <si>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</si>
  <si>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</si>
  <si>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</si>
  <si>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</si>
  <si>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</si>
  <si>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</si>
  <si>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</si>
  <si>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</si>
  <si>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</si>
  <si>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</si>
  <si>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</si>
  <si>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</si>
  <si>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</si>
  <si>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</si>
  <si>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</si>
  <si>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</si>
  <si>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</si>
  <si>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</si>
  <si>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</si>
  <si>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</si>
  <si>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</si>
  <si>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</si>
  <si>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</si>
  <si>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</si>
  <si>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</si>
  <si>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</si>
  <si>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</si>
  <si>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</si>
  <si>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</si>
  <si>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</si>
  <si>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</si>
  <si>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</si>
  <si>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</si>
  <si>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</si>
  <si>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</si>
  <si>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</si>
  <si>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</si>
  <si>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</si>
  <si>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</si>
  <si>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</si>
  <si>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</si>
  <si>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</si>
  <si>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</si>
  <si>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</si>
  <si>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</si>
  <si>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</si>
  <si>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</si>
  <si>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</si>
  <si>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</si>
  <si>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</si>
  <si>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</si>
  <si>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</si>
  <si>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</si>
  <si>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</si>
  <si>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</si>
  <si>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</si>
  <si>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</si>
  <si>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</si>
  <si>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</si>
  <si>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</si>
  <si>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</si>
  <si>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</si>
  <si>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</si>
  <si>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</si>
  <si>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</si>
  <si>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</si>
  <si>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</si>
  <si>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</si>
  <si>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</si>
  <si>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</si>
  <si>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</si>
  <si>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</si>
  <si>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</si>
  <si>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</si>
  <si>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</si>
  <si>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</si>
  <si>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</si>
  <si>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</si>
  <si>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</si>
  <si>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</si>
  <si>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</si>
  <si>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</si>
  <si>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</si>
  <si>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</si>
  <si>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</si>
  <si>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</si>
  <si>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</si>
  <si>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</si>
  <si>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</si>
  <si>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</si>
  <si>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</si>
  <si>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</si>
  <si>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</si>
  <si>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</si>
  <si>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</si>
  <si>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</si>
  <si>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</si>
  <si>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</si>
  <si>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</si>
  <si>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</si>
  <si>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</si>
  <si>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</si>
  <si>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</si>
  <si>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</si>
  <si>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</si>
  <si>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</si>
  <si>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</si>
  <si>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</si>
  <si>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</si>
  <si>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</si>
  <si>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</si>
  <si>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</si>
  <si>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</si>
  <si>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</si>
  <si>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</si>
  <si>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</si>
  <si>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</si>
  <si>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</si>
  <si>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</si>
  <si>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</si>
  <si>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</si>
  <si>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</si>
  <si>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</si>
  <si>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</si>
  <si>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</si>
  <si>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</si>
  <si>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</si>
  <si>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</si>
  <si>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</si>
  <si>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</si>
  <si>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</si>
  <si>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</si>
  <si>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</si>
  <si>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</si>
  <si>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</si>
  <si>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</si>
  <si>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</si>
  <si>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</si>
  <si>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</si>
  <si>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</si>
  <si>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</si>
  <si>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</si>
  <si>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</si>
  <si>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</si>
  <si>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</si>
  <si>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</si>
  <si>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</si>
  <si>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</si>
  <si>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</si>
  <si>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</si>
  <si>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</si>
  <si>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</si>
  <si>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</si>
  <si>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</si>
  <si>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</si>
  <si>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</si>
  <si>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</si>
  <si>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</si>
  <si>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</si>
  <si>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</si>
  <si>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</si>
  <si>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</si>
  <si>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</si>
  <si>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</si>
  <si>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</si>
  <si>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</si>
  <si>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</si>
  <si>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t>Nguyễn Mạnh Cường</t>
  </si>
  <si>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</si>
  <si>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</si>
  <si>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</si>
  <si>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</si>
  <si>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</si>
  <si>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</si>
  <si>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</si>
  <si>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</si>
  <si>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</si>
  <si>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</si>
  <si>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</si>
  <si>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Ngân hàng và Tài chính Techcom
</t>
    </r>
    <r>
      <rPr>
        <sz val="10"/>
        <rFont val="Tahoma"/>
        <family val="2"/>
      </rPr>
      <t>Techcom Banking and Finance Equity Fund</t>
    </r>
  </si>
  <si>
    <r>
      <t xml:space="preserve">Công Ty Cổ phần Quản lý Quỹ Kỹ Thương
</t>
    </r>
    <r>
      <rPr>
        <sz val="10"/>
        <color rgb="FFFF0000"/>
        <rFont val="Tahoma"/>
        <family val="2"/>
      </rPr>
      <t>Techcom Capital Joint Stock Company</t>
    </r>
  </si>
  <si>
    <t xml:space="preserve">     ACB             </t>
  </si>
  <si>
    <t xml:space="preserve">     MBB             </t>
  </si>
  <si>
    <t>so ngay trong thang</t>
  </si>
  <si>
    <t>nav binh quan</t>
  </si>
  <si>
    <t>mua</t>
  </si>
  <si>
    <t>ban</t>
  </si>
  <si>
    <t>ngày</t>
  </si>
  <si>
    <t>nav tại ngày</t>
  </si>
  <si>
    <t>số ngày</t>
  </si>
  <si>
    <t>nav*so ngay</t>
  </si>
  <si>
    <t xml:space="preserve"> </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</si>
  <si>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</si>
  <si>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</si>
  <si>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</si>
  <si>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</si>
  <si>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</si>
  <si>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</si>
  <si>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</si>
  <si>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</si>
  <si>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</si>
  <si>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</si>
  <si>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</si>
  <si>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</si>
  <si>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</si>
  <si>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</si>
  <si>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</si>
  <si>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</si>
  <si>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</si>
  <si>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</si>
  <si>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</si>
  <si>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</si>
  <si>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</si>
  <si>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</si>
  <si>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</si>
  <si>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</si>
  <si>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</si>
  <si>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</si>
  <si>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</si>
  <si>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</si>
  <si>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</si>
  <si>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</si>
  <si>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</si>
  <si>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</si>
  <si>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</si>
  <si>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</si>
  <si>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</si>
  <si>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</si>
  <si>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</si>
  <si>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</si>
  <si>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Mẫu số B03g - QM: Mẫu báo cáo thay đổi giá trị tài sản ròng, giao dịch chứng chỉ quỹ
Template B03g - QM: Report on change of Net Asset Value, trading of Fund Certificate</t>
  </si>
  <si>
    <t>Năm 2023
Year 2023</t>
  </si>
  <si>
    <t xml:space="preserve">     SSI             </t>
  </si>
  <si>
    <t xml:space="preserve">     VCB             </t>
  </si>
  <si>
    <t xml:space="preserve">     HCM             </t>
  </si>
  <si>
    <t xml:space="preserve">     VPB             </t>
  </si>
  <si>
    <t>Lưu chuyển tiền thuần từ hoạt động đầu tư
Net Cash flow from Investing activities</t>
  </si>
  <si>
    <t>Lưu chuyển tiền thuần từ hoạt động tài chính (1+2+3-4-5)
Net cash outflows from financing activities</t>
  </si>
  <si>
    <r>
      <t xml:space="preserve">Quỹ Đầu tư Cổ phiếu Ngân hàng và Tài chính Techcom
</t>
    </r>
    <r>
      <rPr>
        <sz val="10"/>
        <color theme="1"/>
        <rFont val="Tahoma"/>
        <family val="2"/>
      </rPr>
      <t>Techcom Banking and Finance Equity Fund</t>
    </r>
  </si>
  <si>
    <r>
      <t xml:space="preserve">Tên Quỹ:
</t>
    </r>
    <r>
      <rPr>
        <sz val="10"/>
        <color theme="1"/>
        <rFont val="Tahoma"/>
        <family val="2"/>
      </rPr>
      <t xml:space="preserve">Fund name: </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</si>
  <si>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</si>
  <si>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</si>
  <si>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</si>
  <si>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</si>
  <si>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</si>
  <si>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</si>
  <si>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</si>
  <si>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</si>
  <si>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</si>
  <si>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</si>
  <si>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</si>
  <si>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</si>
  <si>
    <t xml:space="preserve"> - </t>
  </si>
  <si>
    <t xml:space="preserve">     CTG             </t>
  </si>
  <si>
    <t xml:space="preserve">     STB             </t>
  </si>
  <si>
    <t xml:space="preserve">     TPB             </t>
  </si>
  <si>
    <t>Năm 2024
Year 2024</t>
  </si>
  <si>
    <t xml:space="preserve">     BVH             </t>
  </si>
  <si>
    <t>KỲ BÁO CÁO/ THIS PERIOD
30/09/2024</t>
  </si>
  <si>
    <t>Ngày 30 tháng 09 năm 2024
As at 30 Sep 2024</t>
  </si>
  <si>
    <t>Cuối quý 3.2024
End of this quarter</t>
  </si>
  <si>
    <r>
      <t xml:space="preserve">Quyền mua SSI
</t>
    </r>
    <r>
      <rPr>
        <i/>
        <sz val="10"/>
        <color theme="1"/>
        <rFont val="Tahoma"/>
        <family val="2"/>
      </rPr>
      <t>Rights</t>
    </r>
  </si>
  <si>
    <t xml:space="preserve">     BID             </t>
  </si>
  <si>
    <t xml:space="preserve">     EVF             </t>
  </si>
  <si>
    <t xml:space="preserve">     MSB             </t>
  </si>
  <si>
    <t xml:space="preserve">     VCI             </t>
  </si>
  <si>
    <t xml:space="preserve">     VIB             </t>
  </si>
  <si>
    <t>Tiền gửi kỳ hạn trên 3 tháng 
Deposit with term more than three months</t>
  </si>
  <si>
    <t>Tiền gửi kỳ hạn không quá 3 tháng 
Deposit with term not more than three months</t>
  </si>
  <si>
    <t>Quý IV năm 2024/Quarter IV 2024</t>
  </si>
  <si>
    <t>Tại ngày 31 tháng 12 năm 2024/As at 31 Dec 2024</t>
  </si>
  <si>
    <t>Ngày 11 tháng 01 năm 2025
11 Jan 2025</t>
  </si>
  <si>
    <t>KỲ BÁO CÁO/ THIS PERIOD
31/12/2024</t>
  </si>
  <si>
    <t>Ngày 31 tháng 12 năm 2024
As at 31 Dec 2024</t>
  </si>
  <si>
    <t>t10</t>
  </si>
  <si>
    <t>t11</t>
  </si>
  <si>
    <t>t12</t>
  </si>
  <si>
    <t>Cuối quý 4.2024
End of this quarter</t>
  </si>
  <si>
    <t>2246.10</t>
  </si>
  <si>
    <t xml:space="preserve">     VDS          </t>
  </si>
  <si>
    <t>QUỲNH</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</si>
  <si>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</si>
  <si>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</si>
  <si>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</si>
  <si>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</si>
  <si>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</si>
  <si>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</si>
  <si>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</si>
  <si>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</si>
  <si>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</si>
  <si>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</si>
  <si>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</si>
  <si>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Chứng chỉ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</si>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</sst>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6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0"/>
      <color rgb="FFFF0000"/>
      <name val="Tahoma"/>
      <family val="2"/>
    </font>
    <font>
      <sz val="11"/>
      <color rgb="FFFF0000"/>
      <name val="Times New Roman"/>
      <family val="1"/>
    </font>
    <font>
      <b/>
      <sz val="10"/>
      <color rgb="FFFF0000"/>
      <name val="Tahoma"/>
      <family val="2"/>
    </font>
    <font>
      <sz val="11"/>
      <color theme="1"/>
      <name val="Times New Roman"/>
      <family val="1"/>
    </font>
    <font>
      <b/>
      <sz val="10"/>
      <color theme="1"/>
      <name val="Tahoma"/>
      <family val="2"/>
    </font>
    <font>
      <sz val="9"/>
      <color indexed="81"/>
      <name val="Tahoma"/>
      <family val="2"/>
    </font>
    <font>
      <b/>
      <sz val="9"/>
      <color indexed="81"/>
      <name val="Tahoma"/>
      <family val="2"/>
    </font>
    <font>
      <i/>
      <sz val="10"/>
      <color theme="1"/>
      <name val="Tahoma"/>
      <family val="2"/>
    </font>
    <font>
      <b/>
      <i/>
      <sz val="10"/>
      <color theme="1"/>
      <name val="Tahoma"/>
      <family val="2"/>
    </font>
    <font>
      <sz val="10"/>
      <color rgb="FFC00000"/>
      <name val="Tahoma"/>
      <family val="2"/>
    </font>
    <font>
      <b/>
      <i/>
      <sz val="10"/>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493">
    <xf numFmtId="0" fontId="0" fillId="0" borderId="0"/>
    <xf numFmtId="169" fontId="12" fillId="0" borderId="0" quotePrefix="1" applyFont="0" applyFill="0" applyBorder="0" applyAlignment="0">
      <protection locked="0"/>
    </xf>
    <xf numFmtId="169" fontId="22" fillId="0" borderId="0" applyFont="0" applyFill="0" applyBorder="0" applyAlignment="0" applyProtection="0"/>
    <xf numFmtId="169" fontId="18" fillId="0" borderId="0" applyFont="0" applyFill="0" applyBorder="0" applyAlignment="0" applyProtection="0"/>
    <xf numFmtId="169" fontId="2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7" fillId="0" borderId="0"/>
    <xf numFmtId="9" fontId="12" fillId="0" borderId="0" quotePrefix="1" applyFont="0" applyFill="0" applyBorder="0" applyAlignment="0">
      <protection locked="0"/>
    </xf>
    <xf numFmtId="9" fontId="22" fillId="0" borderId="0" applyFont="0" applyFill="0" applyBorder="0" applyAlignment="0" applyProtection="0"/>
    <xf numFmtId="0" fontId="11" fillId="0" borderId="0"/>
    <xf numFmtId="169" fontId="11" fillId="0" borderId="0" applyFont="0" applyFill="0" applyBorder="0" applyAlignment="0" applyProtection="0"/>
    <xf numFmtId="0" fontId="10" fillId="0" borderId="0"/>
    <xf numFmtId="0" fontId="10" fillId="0" borderId="0"/>
    <xf numFmtId="169" fontId="12" fillId="0" borderId="0" quotePrefix="1" applyFont="0" applyFill="0" applyBorder="0" applyAlignment="0">
      <protection locked="0"/>
    </xf>
    <xf numFmtId="173" fontId="26" fillId="0" borderId="0" applyFont="0" applyFill="0" applyBorder="0" applyAlignment="0" applyProtection="0"/>
    <xf numFmtId="0" fontId="27" fillId="0" borderId="0" applyNumberFormat="0" applyFill="0" applyBorder="0" applyAlignment="0" applyProtection="0"/>
    <xf numFmtId="174" fontId="27" fillId="0" borderId="0" applyNumberFormat="0" applyFill="0" applyBorder="0" applyAlignment="0" applyProtection="0"/>
    <xf numFmtId="174" fontId="27" fillId="0" borderId="0" applyNumberFormat="0" applyFill="0" applyBorder="0" applyAlignment="0" applyProtection="0"/>
    <xf numFmtId="175" fontId="28" fillId="0" borderId="0" applyBorder="0"/>
    <xf numFmtId="0" fontId="12" fillId="0" borderId="0"/>
    <xf numFmtId="0" fontId="29"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40" fontId="30" fillId="0" borderId="0" applyFont="0" applyFill="0" applyBorder="0" applyAlignment="0" applyProtection="0"/>
    <xf numFmtId="177" fontId="31" fillId="0" borderId="0" applyFont="0" applyFill="0" applyBorder="0" applyAlignment="0" applyProtection="0"/>
    <xf numFmtId="38" fontId="30" fillId="0" borderId="0" applyFont="0" applyFill="0" applyBorder="0" applyAlignment="0" applyProtection="0"/>
    <xf numFmtId="41" fontId="32" fillId="0" borderId="0" applyFont="0" applyFill="0" applyBorder="0" applyAlignment="0" applyProtection="0"/>
    <xf numFmtId="9" fontId="33" fillId="0" borderId="0" applyFont="0" applyFill="0" applyBorder="0" applyAlignment="0" applyProtection="0"/>
    <xf numFmtId="165" fontId="34" fillId="0" borderId="0" applyFont="0" applyFill="0" applyBorder="0" applyAlignment="0" applyProtection="0"/>
    <xf numFmtId="0" fontId="35"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36" fillId="0" borderId="0"/>
    <xf numFmtId="0" fontId="12" fillId="0" borderId="0" applyNumberFormat="0" applyFill="0" applyBorder="0" applyAlignment="0" applyProtection="0"/>
    <xf numFmtId="0" fontId="37" fillId="0" borderId="0"/>
    <xf numFmtId="0" fontId="37" fillId="0" borderId="0"/>
    <xf numFmtId="0" fontId="38" fillId="0" borderId="0">
      <alignment vertical="top"/>
    </xf>
    <xf numFmtId="166" fontId="39" fillId="0" borderId="0" applyFont="0" applyFill="0" applyBorder="0" applyAlignment="0" applyProtection="0"/>
    <xf numFmtId="0" fontId="40" fillId="0" borderId="0" applyNumberFormat="0" applyFill="0" applyBorder="0" applyAlignment="0" applyProtection="0"/>
    <xf numFmtId="166" fontId="39" fillId="0" borderId="0" applyFont="0" applyFill="0" applyBorder="0" applyAlignment="0" applyProtection="0"/>
    <xf numFmtId="173" fontId="26" fillId="0" borderId="0" applyFont="0" applyFill="0" applyBorder="0" applyAlignment="0" applyProtection="0"/>
    <xf numFmtId="43" fontId="26" fillId="0" borderId="0" applyFont="0" applyFill="0" applyBorder="0" applyAlignment="0" applyProtection="0"/>
    <xf numFmtId="178" fontId="39" fillId="0" borderId="0" applyFont="0" applyFill="0" applyBorder="0" applyAlignment="0" applyProtection="0"/>
    <xf numFmtId="41" fontId="26" fillId="0" borderId="0" applyFont="0" applyFill="0" applyBorder="0" applyAlignment="0" applyProtection="0"/>
    <xf numFmtId="166" fontId="39" fillId="0" borderId="0" applyFont="0" applyFill="0" applyBorder="0" applyAlignment="0" applyProtection="0"/>
    <xf numFmtId="178" fontId="39" fillId="0" borderId="0" applyFont="0" applyFill="0" applyBorder="0" applyAlignment="0" applyProtection="0"/>
    <xf numFmtId="43" fontId="26" fillId="0" borderId="0" applyFont="0" applyFill="0" applyBorder="0" applyAlignment="0" applyProtection="0"/>
    <xf numFmtId="179" fontId="39"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179" fontId="39" fillId="0" borderId="0" applyFont="0" applyFill="0" applyBorder="0" applyAlignment="0" applyProtection="0"/>
    <xf numFmtId="178" fontId="39" fillId="0" borderId="0" applyFont="0" applyFill="0" applyBorder="0" applyAlignment="0" applyProtection="0"/>
    <xf numFmtId="41" fontId="26" fillId="0" borderId="0" applyFont="0" applyFill="0" applyBorder="0" applyAlignment="0" applyProtection="0"/>
    <xf numFmtId="173" fontId="26" fillId="0" borderId="0" applyFont="0" applyFill="0" applyBorder="0" applyAlignment="0" applyProtection="0"/>
    <xf numFmtId="166" fontId="39" fillId="0" borderId="0" applyFont="0" applyFill="0" applyBorder="0" applyAlignment="0" applyProtection="0"/>
    <xf numFmtId="41" fontId="26" fillId="0" borderId="0" applyFont="0" applyFill="0" applyBorder="0" applyAlignment="0" applyProtection="0"/>
    <xf numFmtId="179" fontId="39" fillId="0" borderId="0" applyFont="0" applyFill="0" applyBorder="0" applyAlignment="0" applyProtection="0"/>
    <xf numFmtId="178" fontId="39" fillId="0" borderId="0" applyFont="0" applyFill="0" applyBorder="0" applyAlignment="0" applyProtection="0"/>
    <xf numFmtId="173" fontId="26" fillId="0" borderId="0" applyFont="0" applyFill="0" applyBorder="0" applyAlignment="0" applyProtection="0"/>
    <xf numFmtId="43" fontId="26" fillId="0" borderId="0" applyFont="0" applyFill="0" applyBorder="0" applyAlignment="0" applyProtection="0"/>
    <xf numFmtId="0" fontId="40" fillId="0" borderId="0" applyNumberForma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0" fontId="12" fillId="0" borderId="0"/>
    <xf numFmtId="0" fontId="41" fillId="0" borderId="0"/>
    <xf numFmtId="0" fontId="42" fillId="16" borderId="0"/>
    <xf numFmtId="9" fontId="43" fillId="0" borderId="0" applyBorder="0" applyAlignment="0" applyProtection="0"/>
    <xf numFmtId="0" fontId="44" fillId="16" borderId="0"/>
    <xf numFmtId="0" fontId="17" fillId="0" borderId="0"/>
    <xf numFmtId="174" fontId="45" fillId="17" borderId="0" applyNumberFormat="0" applyBorder="0" applyAlignment="0" applyProtection="0"/>
    <xf numFmtId="0" fontId="10" fillId="4" borderId="0" applyNumberFormat="0" applyBorder="0" applyAlignment="0" applyProtection="0"/>
    <xf numFmtId="174" fontId="45" fillId="18" borderId="0" applyNumberFormat="0" applyBorder="0" applyAlignment="0" applyProtection="0"/>
    <xf numFmtId="0" fontId="10" fillId="6" borderId="0" applyNumberFormat="0" applyBorder="0" applyAlignment="0" applyProtection="0"/>
    <xf numFmtId="174" fontId="45" fillId="19" borderId="0" applyNumberFormat="0" applyBorder="0" applyAlignment="0" applyProtection="0"/>
    <xf numFmtId="0" fontId="10" fillId="8" borderId="0" applyNumberFormat="0" applyBorder="0" applyAlignment="0" applyProtection="0"/>
    <xf numFmtId="174" fontId="45" fillId="20" borderId="0" applyNumberFormat="0" applyBorder="0" applyAlignment="0" applyProtection="0"/>
    <xf numFmtId="0" fontId="10" fillId="10" borderId="0" applyNumberFormat="0" applyBorder="0" applyAlignment="0" applyProtection="0"/>
    <xf numFmtId="174" fontId="45" fillId="21" borderId="0" applyNumberFormat="0" applyBorder="0" applyAlignment="0" applyProtection="0"/>
    <xf numFmtId="0" fontId="10" fillId="12" borderId="0" applyNumberFormat="0" applyBorder="0" applyAlignment="0" applyProtection="0"/>
    <xf numFmtId="174" fontId="45" fillId="22" borderId="0" applyNumberFormat="0" applyBorder="0" applyAlignment="0" applyProtection="0"/>
    <xf numFmtId="0" fontId="10" fillId="14" borderId="0" applyNumberFormat="0" applyBorder="0" applyAlignment="0" applyProtection="0"/>
    <xf numFmtId="0" fontId="46" fillId="16" borderId="0"/>
    <xf numFmtId="0" fontId="47" fillId="0" borderId="0"/>
    <xf numFmtId="0" fontId="48" fillId="0" borderId="0">
      <alignment wrapText="1"/>
    </xf>
    <xf numFmtId="174" fontId="45" fillId="23" borderId="0" applyNumberFormat="0" applyBorder="0" applyAlignment="0" applyProtection="0"/>
    <xf numFmtId="0" fontId="10" fillId="5" borderId="0" applyNumberFormat="0" applyBorder="0" applyAlignment="0" applyProtection="0"/>
    <xf numFmtId="174" fontId="45" fillId="24" borderId="0" applyNumberFormat="0" applyBorder="0" applyAlignment="0" applyProtection="0"/>
    <xf numFmtId="0" fontId="10" fillId="7" borderId="0" applyNumberFormat="0" applyBorder="0" applyAlignment="0" applyProtection="0"/>
    <xf numFmtId="174" fontId="45" fillId="25" borderId="0" applyNumberFormat="0" applyBorder="0" applyAlignment="0" applyProtection="0"/>
    <xf numFmtId="0" fontId="10" fillId="9" borderId="0" applyNumberFormat="0" applyBorder="0" applyAlignment="0" applyProtection="0"/>
    <xf numFmtId="174" fontId="45" fillId="20" borderId="0" applyNumberFormat="0" applyBorder="0" applyAlignment="0" applyProtection="0"/>
    <xf numFmtId="0" fontId="10" fillId="11" borderId="0" applyNumberFormat="0" applyBorder="0" applyAlignment="0" applyProtection="0"/>
    <xf numFmtId="174" fontId="45" fillId="23" borderId="0" applyNumberFormat="0" applyBorder="0" applyAlignment="0" applyProtection="0"/>
    <xf numFmtId="0" fontId="10" fillId="13" borderId="0" applyNumberFormat="0" applyBorder="0" applyAlignment="0" applyProtection="0"/>
    <xf numFmtId="174" fontId="45" fillId="26" borderId="0" applyNumberFormat="0" applyBorder="0" applyAlignment="0" applyProtection="0"/>
    <xf numFmtId="0" fontId="10" fillId="15" borderId="0" applyNumberFormat="0" applyBorder="0" applyAlignment="0" applyProtection="0"/>
    <xf numFmtId="174" fontId="49" fillId="27" borderId="0" applyNumberFormat="0" applyBorder="0" applyAlignment="0" applyProtection="0"/>
    <xf numFmtId="174" fontId="49" fillId="24" borderId="0" applyNumberFormat="0" applyBorder="0" applyAlignment="0" applyProtection="0"/>
    <xf numFmtId="174" fontId="49" fillId="25" borderId="0" applyNumberFormat="0" applyBorder="0" applyAlignment="0" applyProtection="0"/>
    <xf numFmtId="174" fontId="49" fillId="28" borderId="0" applyNumberFormat="0" applyBorder="0" applyAlignment="0" applyProtection="0"/>
    <xf numFmtId="174" fontId="49" fillId="29" borderId="0" applyNumberFormat="0" applyBorder="0" applyAlignment="0" applyProtection="0"/>
    <xf numFmtId="174" fontId="49" fillId="30" borderId="0" applyNumberFormat="0" applyBorder="0" applyAlignment="0" applyProtection="0"/>
    <xf numFmtId="174" fontId="49" fillId="31" borderId="0" applyNumberFormat="0" applyBorder="0" applyAlignment="0" applyProtection="0"/>
    <xf numFmtId="174" fontId="49" fillId="32" borderId="0" applyNumberFormat="0" applyBorder="0" applyAlignment="0" applyProtection="0"/>
    <xf numFmtId="174" fontId="49" fillId="33" borderId="0" applyNumberFormat="0" applyBorder="0" applyAlignment="0" applyProtection="0"/>
    <xf numFmtId="174" fontId="49" fillId="28" borderId="0" applyNumberFormat="0" applyBorder="0" applyAlignment="0" applyProtection="0"/>
    <xf numFmtId="174" fontId="49" fillId="29" borderId="0" applyNumberFormat="0" applyBorder="0" applyAlignment="0" applyProtection="0"/>
    <xf numFmtId="174" fontId="49" fillId="34" borderId="0" applyNumberFormat="0" applyBorder="0" applyAlignment="0" applyProtection="0"/>
    <xf numFmtId="0" fontId="50" fillId="0" borderId="0" applyNumberFormat="0" applyAlignment="0"/>
    <xf numFmtId="182" fontId="12" fillId="0" borderId="0" applyFont="0" applyFill="0" applyBorder="0" applyAlignment="0" applyProtection="0"/>
    <xf numFmtId="0" fontId="51" fillId="0" borderId="0" applyFont="0" applyFill="0" applyBorder="0" applyAlignment="0" applyProtection="0"/>
    <xf numFmtId="183" fontId="52" fillId="0" borderId="0" applyFont="0" applyFill="0" applyBorder="0" applyAlignment="0" applyProtection="0"/>
    <xf numFmtId="184" fontId="12" fillId="0" borderId="0" applyFont="0" applyFill="0" applyBorder="0" applyAlignment="0" applyProtection="0"/>
    <xf numFmtId="0" fontId="51" fillId="0" borderId="0" applyFont="0" applyFill="0" applyBorder="0" applyAlignment="0" applyProtection="0"/>
    <xf numFmtId="184" fontId="12" fillId="0" borderId="0" applyFont="0" applyFill="0" applyBorder="0" applyAlignment="0" applyProtection="0"/>
    <xf numFmtId="0" fontId="53" fillId="0" borderId="0">
      <alignment horizontal="center" wrapText="1"/>
      <protection locked="0"/>
    </xf>
    <xf numFmtId="185" fontId="54" fillId="0" borderId="0" applyFont="0" applyFill="0" applyBorder="0" applyAlignment="0" applyProtection="0"/>
    <xf numFmtId="0" fontId="51" fillId="0" borderId="0" applyFont="0" applyFill="0" applyBorder="0" applyAlignment="0" applyProtection="0"/>
    <xf numFmtId="185" fontId="54" fillId="0" borderId="0" applyFont="0" applyFill="0" applyBorder="0" applyAlignment="0" applyProtection="0"/>
    <xf numFmtId="186" fontId="54" fillId="0" borderId="0" applyFont="0" applyFill="0" applyBorder="0" applyAlignment="0" applyProtection="0"/>
    <xf numFmtId="0" fontId="51" fillId="0" borderId="0" applyFont="0" applyFill="0" applyBorder="0" applyAlignment="0" applyProtection="0"/>
    <xf numFmtId="186" fontId="54" fillId="0" borderId="0" applyFont="0" applyFill="0" applyBorder="0" applyAlignment="0" applyProtection="0"/>
    <xf numFmtId="173" fontId="26" fillId="0" borderId="0" applyFont="0" applyFill="0" applyBorder="0" applyAlignment="0" applyProtection="0"/>
    <xf numFmtId="174" fontId="55" fillId="18" borderId="0" applyNumberFormat="0" applyBorder="0" applyAlignment="0" applyProtection="0"/>
    <xf numFmtId="0" fontId="51" fillId="0" borderId="0"/>
    <xf numFmtId="0" fontId="41" fillId="0" borderId="0"/>
    <xf numFmtId="0" fontId="51" fillId="0" borderId="0"/>
    <xf numFmtId="37" fontId="56" fillId="0" borderId="0"/>
    <xf numFmtId="177" fontId="12" fillId="0" borderId="0" applyFont="0" applyFill="0" applyBorder="0" applyAlignment="0" applyProtection="0"/>
    <xf numFmtId="187" fontId="12" fillId="0" borderId="0" applyFont="0" applyFill="0" applyBorder="0" applyAlignment="0" applyProtection="0"/>
    <xf numFmtId="175" fontId="28" fillId="0" borderId="0" applyFill="0"/>
    <xf numFmtId="188" fontId="28" fillId="0" borderId="0" applyNumberFormat="0" applyFill="0" applyBorder="0" applyAlignment="0">
      <alignment horizontal="center"/>
    </xf>
    <xf numFmtId="0" fontId="57" fillId="0" borderId="0" applyNumberFormat="0" applyFill="0">
      <alignment horizontal="center" vertical="center" wrapText="1"/>
    </xf>
    <xf numFmtId="175" fontId="28" fillId="0" borderId="9" applyFill="0" applyBorder="0"/>
    <xf numFmtId="167" fontId="28" fillId="0" borderId="0" applyAlignment="0"/>
    <xf numFmtId="0" fontId="57" fillId="0" borderId="0" applyFill="0" applyBorder="0">
      <alignment horizontal="center" vertical="center"/>
    </xf>
    <xf numFmtId="0" fontId="57" fillId="0" borderId="0" applyFill="0" applyBorder="0">
      <alignment horizontal="center" vertical="center"/>
    </xf>
    <xf numFmtId="175" fontId="28" fillId="0" borderId="8" applyFill="0" applyBorder="0"/>
    <xf numFmtId="0" fontId="28" fillId="0" borderId="0" applyNumberFormat="0" applyAlignment="0"/>
    <xf numFmtId="0" fontId="41" fillId="0" borderId="0" applyFill="0" applyBorder="0">
      <alignment horizontal="center" vertical="center" wrapText="1"/>
    </xf>
    <xf numFmtId="0" fontId="57" fillId="0" borderId="0" applyFill="0" applyBorder="0">
      <alignment horizontal="center" vertical="center" wrapText="1"/>
    </xf>
    <xf numFmtId="175" fontId="28" fillId="0" borderId="0" applyFill="0"/>
    <xf numFmtId="0" fontId="28" fillId="0" borderId="0" applyNumberFormat="0" applyAlignment="0">
      <alignment horizontal="center"/>
    </xf>
    <xf numFmtId="0" fontId="41" fillId="0" borderId="0" applyFill="0">
      <alignment horizontal="center" vertical="center" wrapText="1"/>
    </xf>
    <xf numFmtId="0" fontId="57" fillId="0" borderId="0" applyFill="0">
      <alignment horizontal="center" vertical="center" wrapText="1"/>
    </xf>
    <xf numFmtId="175" fontId="28" fillId="0" borderId="0" applyFill="0"/>
    <xf numFmtId="0" fontId="28" fillId="0" borderId="0" applyNumberFormat="0" applyAlignment="0">
      <alignment horizontal="center"/>
    </xf>
    <xf numFmtId="0" fontId="28" fillId="0" borderId="0" applyFill="0">
      <alignment vertical="center" wrapText="1"/>
    </xf>
    <xf numFmtId="0" fontId="57" fillId="0" borderId="0">
      <alignment horizontal="center" vertical="center" wrapText="1"/>
    </xf>
    <xf numFmtId="175" fontId="28" fillId="0" borderId="0" applyFill="0"/>
    <xf numFmtId="0" fontId="41" fillId="0" borderId="0" applyNumberFormat="0" applyAlignment="0">
      <alignment horizontal="center"/>
    </xf>
    <xf numFmtId="0" fontId="28" fillId="0" borderId="0" applyFill="0">
      <alignment horizontal="center" vertical="center" wrapText="1"/>
    </xf>
    <xf numFmtId="0" fontId="57" fillId="0" borderId="0" applyFill="0">
      <alignment horizontal="center" vertical="center" wrapText="1"/>
    </xf>
    <xf numFmtId="175" fontId="58" fillId="0" borderId="0" applyFill="0"/>
    <xf numFmtId="0" fontId="28" fillId="0" borderId="0" applyNumberFormat="0" applyAlignment="0">
      <alignment horizontal="center"/>
    </xf>
    <xf numFmtId="0" fontId="28" fillId="0" borderId="0" applyFill="0">
      <alignment horizontal="center" vertical="center" wrapText="1"/>
    </xf>
    <xf numFmtId="0" fontId="57" fillId="0" borderId="0" applyFill="0">
      <alignment horizontal="center" vertical="center" wrapText="1"/>
    </xf>
    <xf numFmtId="175" fontId="59" fillId="0" borderId="0" applyFill="0"/>
    <xf numFmtId="0" fontId="28" fillId="0" borderId="0" applyNumberFormat="0" applyAlignment="0">
      <alignment horizontal="center"/>
    </xf>
    <xf numFmtId="0" fontId="60" fillId="0" borderId="0">
      <alignment horizontal="center" wrapText="1"/>
    </xf>
    <xf numFmtId="0" fontId="57" fillId="0" borderId="0" applyFill="0">
      <alignment horizontal="center" vertical="center" wrapText="1"/>
    </xf>
    <xf numFmtId="189" fontId="12" fillId="0" borderId="0" applyFill="0" applyBorder="0" applyAlignment="0"/>
    <xf numFmtId="174" fontId="61" fillId="16" borderId="10" applyNumberFormat="0" applyAlignment="0" applyProtection="0"/>
    <xf numFmtId="0" fontId="62" fillId="0" borderId="0"/>
    <xf numFmtId="190" fontId="39" fillId="0" borderId="0" applyFont="0" applyFill="0" applyBorder="0" applyAlignment="0" applyProtection="0"/>
    <xf numFmtId="174" fontId="63" fillId="35" borderId="11" applyNumberFormat="0" applyAlignment="0" applyProtection="0"/>
    <xf numFmtId="1" fontId="64" fillId="0" borderId="6" applyBorder="0"/>
    <xf numFmtId="167"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38" fillId="0" borderId="0" applyFont="0" applyFill="0" applyBorder="0" applyAlignment="0" applyProtection="0"/>
    <xf numFmtId="43" fontId="12" fillId="0" borderId="0" applyFont="0" applyFill="0" applyBorder="0" applyAlignment="0" applyProtection="0"/>
    <xf numFmtId="169" fontId="10" fillId="0" borderId="0" applyFont="0" applyFill="0" applyBorder="0" applyAlignment="0" applyProtection="0"/>
    <xf numFmtId="169" fontId="3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43" fontId="12"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43"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91" fontId="41" fillId="0" borderId="0"/>
    <xf numFmtId="191" fontId="41" fillId="0" borderId="0"/>
    <xf numFmtId="192" fontId="65" fillId="0" borderId="0"/>
    <xf numFmtId="3" fontId="12" fillId="0" borderId="0" applyFont="0" applyFill="0" applyBorder="0" applyAlignment="0" applyProtection="0"/>
    <xf numFmtId="3" fontId="12" fillId="0" borderId="0" applyFont="0" applyFill="0" applyBorder="0" applyAlignment="0" applyProtection="0"/>
    <xf numFmtId="0" fontId="66" fillId="0" borderId="0" applyNumberFormat="0" applyAlignment="0">
      <alignment horizontal="left"/>
    </xf>
    <xf numFmtId="0" fontId="67" fillId="0" borderId="0" applyNumberFormat="0" applyAlignment="0"/>
    <xf numFmtId="193" fontId="68" fillId="0" borderId="0" applyFont="0" applyFill="0" applyBorder="0" applyAlignment="0" applyProtection="0"/>
    <xf numFmtId="194" fontId="12" fillId="0" borderId="0" applyFont="0" applyFill="0" applyBorder="0" applyAlignment="0" applyProtection="0"/>
    <xf numFmtId="194" fontId="12" fillId="0" borderId="0" applyFont="0" applyFill="0" applyBorder="0" applyAlignment="0" applyProtection="0"/>
    <xf numFmtId="195" fontId="12" fillId="0" borderId="0"/>
    <xf numFmtId="0" fontId="12" fillId="0" borderId="0" applyFont="0" applyFill="0" applyBorder="0" applyAlignment="0" applyProtection="0"/>
    <xf numFmtId="0" fontId="12" fillId="0" borderId="0" applyFont="0" applyFill="0" applyBorder="0" applyAlignment="0" applyProtection="0"/>
    <xf numFmtId="196" fontId="12" fillId="0" borderId="0" applyFont="0" applyFill="0" applyBorder="0" applyAlignment="0" applyProtection="0"/>
    <xf numFmtId="197" fontId="12" fillId="0" borderId="0" applyFont="0" applyFill="0" applyBorder="0" applyAlignment="0" applyProtection="0"/>
    <xf numFmtId="198" fontId="12" fillId="0" borderId="0"/>
    <xf numFmtId="0" fontId="39" fillId="0" borderId="12">
      <alignment horizontal="left"/>
    </xf>
    <xf numFmtId="0" fontId="69" fillId="0" borderId="0" applyNumberFormat="0" applyAlignment="0">
      <alignment horizontal="left"/>
    </xf>
    <xf numFmtId="199" fontId="17" fillId="0" borderId="0" applyFont="0" applyFill="0" applyBorder="0" applyAlignment="0" applyProtection="0"/>
    <xf numFmtId="200" fontId="12" fillId="0" borderId="0" applyFont="0" applyFill="0" applyBorder="0" applyAlignment="0" applyProtection="0"/>
    <xf numFmtId="174" fontId="70" fillId="0" borderId="0" applyNumberForma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01" fontId="17" fillId="0" borderId="13" applyFont="0" applyFill="0" applyBorder="0" applyProtection="0"/>
    <xf numFmtId="174" fontId="71" fillId="19" borderId="0" applyNumberFormat="0" applyBorder="0" applyAlignment="0" applyProtection="0"/>
    <xf numFmtId="38" fontId="50" fillId="16" borderId="0" applyNumberFormat="0" applyBorder="0" applyAlignment="0" applyProtection="0"/>
    <xf numFmtId="0" fontId="72" fillId="0" borderId="0">
      <alignment horizontal="left"/>
    </xf>
    <xf numFmtId="0" fontId="73" fillId="0" borderId="14" applyNumberFormat="0" applyAlignment="0" applyProtection="0">
      <alignment horizontal="left" vertical="center"/>
    </xf>
    <xf numFmtId="0" fontId="73" fillId="0" borderId="15">
      <alignment horizontal="left" vertical="center"/>
    </xf>
    <xf numFmtId="14" fontId="27" fillId="21" borderId="16">
      <alignment horizontal="center" vertical="center" wrapText="1"/>
    </xf>
    <xf numFmtId="0" fontId="74" fillId="0" borderId="0" applyNumberFormat="0" applyFill="0" applyBorder="0" applyAlignment="0" applyProtection="0"/>
    <xf numFmtId="174" fontId="75" fillId="0" borderId="17"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3" fillId="0" borderId="0" applyNumberFormat="0" applyFill="0" applyBorder="0" applyAlignment="0" applyProtection="0"/>
    <xf numFmtId="174" fontId="76" fillId="0" borderId="18" applyNumberFormat="0" applyFill="0" applyAlignment="0" applyProtection="0"/>
    <xf numFmtId="0" fontId="73" fillId="0" borderId="0" applyNumberFormat="0" applyFill="0" applyBorder="0" applyAlignment="0" applyProtection="0"/>
    <xf numFmtId="0" fontId="73" fillId="0" borderId="0" applyNumberFormat="0" applyFill="0" applyBorder="0" applyAlignment="0" applyProtection="0"/>
    <xf numFmtId="174" fontId="77" fillId="0" borderId="19" applyNumberFormat="0" applyFill="0" applyAlignment="0" applyProtection="0"/>
    <xf numFmtId="174" fontId="77" fillId="0" borderId="0" applyNumberFormat="0" applyFill="0" applyBorder="0" applyAlignment="0" applyProtection="0"/>
    <xf numFmtId="14" fontId="27" fillId="21" borderId="16">
      <alignment horizontal="center" vertical="center" wrapText="1"/>
    </xf>
    <xf numFmtId="202" fontId="78" fillId="0" borderId="0">
      <protection locked="0"/>
    </xf>
    <xf numFmtId="202" fontId="78" fillId="0" borderId="0">
      <protection locked="0"/>
    </xf>
    <xf numFmtId="0" fontId="79"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10" fontId="50" fillId="36" borderId="1" applyNumberFormat="0" applyBorder="0" applyAlignment="0" applyProtection="0"/>
    <xf numFmtId="0" fontId="82" fillId="0" borderId="0"/>
    <xf numFmtId="0" fontId="82" fillId="0" borderId="0"/>
    <xf numFmtId="0" fontId="82" fillId="0" borderId="0"/>
    <xf numFmtId="0" fontId="82" fillId="0" borderId="0"/>
    <xf numFmtId="0" fontId="82" fillId="0" borderId="0"/>
    <xf numFmtId="174" fontId="83" fillId="22" borderId="10" applyNumberFormat="0" applyAlignment="0" applyProtection="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189" fontId="84" fillId="37" borderId="0"/>
    <xf numFmtId="0" fontId="53" fillId="0" borderId="0" applyNumberFormat="0" applyFont="0" applyBorder="0" applyAlignment="0"/>
    <xf numFmtId="174" fontId="85" fillId="0" borderId="20" applyNumberFormat="0" applyFill="0" applyAlignment="0" applyProtection="0"/>
    <xf numFmtId="189" fontId="84" fillId="38" borderId="0"/>
    <xf numFmtId="38" fontId="37" fillId="0" borderId="0" applyFont="0" applyFill="0" applyBorder="0" applyAlignment="0" applyProtection="0"/>
    <xf numFmtId="40" fontId="37"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86" fillId="0" borderId="16"/>
    <xf numFmtId="203" fontId="87" fillId="0" borderId="21"/>
    <xf numFmtId="173" fontId="12" fillId="0" borderId="0" applyFont="0" applyFill="0" applyBorder="0" applyAlignment="0" applyProtection="0"/>
    <xf numFmtId="204" fontId="12" fillId="0" borderId="0" applyFont="0" applyFill="0" applyBorder="0" applyAlignment="0" applyProtection="0"/>
    <xf numFmtId="205" fontId="37" fillId="0" borderId="0" applyFont="0" applyFill="0" applyBorder="0" applyAlignment="0" applyProtection="0"/>
    <xf numFmtId="206" fontId="37" fillId="0" borderId="0" applyFont="0" applyFill="0" applyBorder="0" applyAlignment="0" applyProtection="0"/>
    <xf numFmtId="207" fontId="39" fillId="0" borderId="0" applyFont="0" applyFill="0" applyBorder="0" applyAlignment="0" applyProtection="0"/>
    <xf numFmtId="208" fontId="39" fillId="0" borderId="0" applyFont="0" applyFill="0" applyBorder="0" applyAlignment="0" applyProtection="0"/>
    <xf numFmtId="0" fontId="88" fillId="0" borderId="0" applyNumberFormat="0" applyFont="0" applyFill="0" applyAlignment="0"/>
    <xf numFmtId="174" fontId="89" fillId="39" borderId="0" applyNumberFormat="0" applyBorder="0" applyAlignment="0" applyProtection="0"/>
    <xf numFmtId="0" fontId="68" fillId="0" borderId="1"/>
    <xf numFmtId="0" fontId="68" fillId="0" borderId="1"/>
    <xf numFmtId="0" fontId="41" fillId="0" borderId="0"/>
    <xf numFmtId="0" fontId="41" fillId="0" borderId="0"/>
    <xf numFmtId="0" fontId="68" fillId="0" borderId="1"/>
    <xf numFmtId="37" fontId="90" fillId="0" borderId="0"/>
    <xf numFmtId="0" fontId="91" fillId="0" borderId="1" applyNumberFormat="0" applyFont="0" applyFill="0" applyBorder="0" applyAlignment="0">
      <alignment horizontal="center"/>
    </xf>
    <xf numFmtId="209" fontId="9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8" fillId="0" borderId="0"/>
    <xf numFmtId="0" fontId="18" fillId="0" borderId="0"/>
    <xf numFmtId="0" fontId="18" fillId="0" borderId="0"/>
    <xf numFmtId="0" fontId="10" fillId="0" borderId="0"/>
    <xf numFmtId="0" fontId="18" fillId="0" borderId="0"/>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10" fillId="0" borderId="0"/>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10" fillId="0" borderId="0"/>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10" fillId="0" borderId="0"/>
    <xf numFmtId="0" fontId="93" fillId="0" borderId="0">
      <alignment vertical="top"/>
    </xf>
    <xf numFmtId="0" fontId="10" fillId="0" borderId="0"/>
    <xf numFmtId="0" fontId="10" fillId="0" borderId="0"/>
    <xf numFmtId="0" fontId="10" fillId="0" borderId="0"/>
    <xf numFmtId="0" fontId="10" fillId="0" borderId="0"/>
    <xf numFmtId="0" fontId="10" fillId="0" borderId="0"/>
    <xf numFmtId="174" fontId="12" fillId="0" borderId="0" applyNumberFormat="0" applyFill="0" applyBorder="0" applyAlignment="0" applyProtection="0"/>
    <xf numFmtId="0" fontId="10" fillId="0" borderId="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2" fillId="0" borderId="0"/>
    <xf numFmtId="0" fontId="38" fillId="0" borderId="0"/>
    <xf numFmtId="0" fontId="10" fillId="0" borderId="0"/>
    <xf numFmtId="0" fontId="3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40" fontId="53" fillId="0" borderId="0">
      <alignment horizontal="right"/>
    </xf>
    <xf numFmtId="40" fontId="94" fillId="0" borderId="0">
      <alignment horizontal="center" wrapText="1"/>
    </xf>
    <xf numFmtId="174" fontId="38" fillId="36" borderId="22" applyNumberFormat="0" applyFont="0" applyAlignment="0" applyProtection="0"/>
    <xf numFmtId="0" fontId="10" fillId="3" borderId="7" applyNumberFormat="0" applyFont="0" applyAlignment="0" applyProtection="0"/>
    <xf numFmtId="0" fontId="10" fillId="3" borderId="7" applyNumberFormat="0" applyFont="0" applyAlignment="0" applyProtection="0"/>
    <xf numFmtId="175" fontId="53" fillId="0" borderId="0" applyBorder="0" applyAlignment="0"/>
    <xf numFmtId="0" fontId="95" fillId="0" borderId="0"/>
    <xf numFmtId="210" fontId="39" fillId="0" borderId="0" applyFont="0" applyFill="0" applyBorder="0" applyAlignment="0" applyProtection="0"/>
    <xf numFmtId="211" fontId="39" fillId="0" borderId="0" applyFont="0" applyFill="0" applyBorder="0" applyAlignment="0" applyProtection="0"/>
    <xf numFmtId="0" fontId="12" fillId="0" borderId="0" applyFont="0" applyFill="0" applyBorder="0" applyAlignment="0" applyProtection="0"/>
    <xf numFmtId="0" fontId="41" fillId="0" borderId="0"/>
    <xf numFmtId="174" fontId="96" fillId="16" borderId="23" applyNumberFormat="0" applyAlignment="0" applyProtection="0"/>
    <xf numFmtId="14" fontId="53" fillId="0" borderId="0">
      <alignment horizontal="center" wrapText="1"/>
      <protection locked="0"/>
    </xf>
    <xf numFmtId="212"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 fillId="0" borderId="0" quotePrefix="1" applyFont="0" applyFill="0" applyBorder="0" applyAlignment="0">
      <protection locked="0"/>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8" fillId="0" borderId="0" applyFont="0" applyFill="0" applyBorder="0" applyAlignment="0" applyProtection="0"/>
    <xf numFmtId="9" fontId="10" fillId="0" borderId="0" applyFont="0" applyFill="0" applyBorder="0" applyAlignment="0" applyProtection="0"/>
    <xf numFmtId="9" fontId="38"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7" fillId="0" borderId="24" applyNumberFormat="0" applyBorder="0"/>
    <xf numFmtId="164" fontId="97" fillId="0" borderId="0"/>
    <xf numFmtId="0" fontId="37" fillId="0" borderId="0" applyNumberFormat="0" applyFont="0" applyFill="0" applyBorder="0" applyAlignment="0" applyProtection="0">
      <alignment horizontal="left"/>
    </xf>
    <xf numFmtId="38" fontId="28" fillId="16" borderId="25" applyFill="0">
      <alignment horizontal="right"/>
    </xf>
    <xf numFmtId="0" fontId="28" fillId="0" borderId="25" applyNumberFormat="0" applyFill="0" applyAlignment="0">
      <alignment horizontal="left" indent="7"/>
    </xf>
    <xf numFmtId="0" fontId="98" fillId="0" borderId="25" applyFill="0">
      <alignment horizontal="left" indent="8"/>
    </xf>
    <xf numFmtId="175" fontId="57" fillId="26" borderId="0" applyFill="0">
      <alignment horizontal="right"/>
    </xf>
    <xf numFmtId="0" fontId="57" fillId="40" borderId="0" applyNumberFormat="0">
      <alignment horizontal="right"/>
    </xf>
    <xf numFmtId="0" fontId="99" fillId="26" borderId="15" applyFill="0"/>
    <xf numFmtId="0" fontId="41" fillId="41" borderId="15" applyFill="0" applyBorder="0"/>
    <xf numFmtId="175" fontId="41" fillId="36" borderId="26" applyFill="0"/>
    <xf numFmtId="0" fontId="28" fillId="0" borderId="27" applyNumberFormat="0" applyAlignment="0"/>
    <xf numFmtId="0" fontId="99" fillId="0" borderId="0" applyFill="0">
      <alignment horizontal="left" indent="1"/>
    </xf>
    <xf numFmtId="0" fontId="100" fillId="36" borderId="0" applyFill="0">
      <alignment horizontal="left" indent="1"/>
    </xf>
    <xf numFmtId="175" fontId="28" fillId="22" borderId="26" applyFill="0"/>
    <xf numFmtId="0" fontId="28" fillId="0" borderId="26" applyNumberFormat="0" applyAlignment="0"/>
    <xf numFmtId="0" fontId="99" fillId="0" borderId="0" applyFill="0">
      <alignment horizontal="left" indent="2"/>
    </xf>
    <xf numFmtId="0" fontId="101" fillId="22" borderId="0" applyFill="0">
      <alignment horizontal="left" indent="2"/>
    </xf>
    <xf numFmtId="175" fontId="28" fillId="0" borderId="26" applyFill="0"/>
    <xf numFmtId="0" fontId="53" fillId="0" borderId="26" applyNumberFormat="0" applyAlignment="0"/>
    <xf numFmtId="0" fontId="102" fillId="0" borderId="0">
      <alignment horizontal="left" indent="3"/>
    </xf>
    <xf numFmtId="0" fontId="103" fillId="0" borderId="0" applyFill="0">
      <alignment horizontal="left" indent="3"/>
    </xf>
    <xf numFmtId="38" fontId="28" fillId="0" borderId="0" applyFill="0"/>
    <xf numFmtId="0" fontId="12" fillId="0" borderId="26" applyNumberFormat="0" applyFont="0" applyAlignment="0"/>
    <xf numFmtId="0" fontId="102" fillId="0" borderId="0">
      <alignment horizontal="left" indent="4"/>
    </xf>
    <xf numFmtId="0" fontId="28" fillId="0" borderId="0" applyFill="0" applyProtection="0">
      <alignment horizontal="left" indent="4"/>
    </xf>
    <xf numFmtId="38" fontId="28" fillId="0" borderId="0" applyFill="0"/>
    <xf numFmtId="0" fontId="28" fillId="0" borderId="0" applyNumberFormat="0" applyAlignment="0"/>
    <xf numFmtId="0" fontId="102" fillId="0" borderId="0">
      <alignment horizontal="left" indent="5"/>
    </xf>
    <xf numFmtId="0" fontId="28" fillId="0" borderId="0" applyFill="0">
      <alignment horizontal="left" indent="5"/>
    </xf>
    <xf numFmtId="175" fontId="28" fillId="0" borderId="0" applyFill="0"/>
    <xf numFmtId="0" fontId="41" fillId="0" borderId="0" applyNumberFormat="0" applyFill="0" applyAlignment="0"/>
    <xf numFmtId="0" fontId="104" fillId="0" borderId="0" applyFill="0">
      <alignment horizontal="left" indent="6"/>
    </xf>
    <xf numFmtId="0" fontId="28" fillId="0" borderId="0" applyFill="0">
      <alignment horizontal="left" indent="6"/>
    </xf>
    <xf numFmtId="213" fontId="12" fillId="0" borderId="0" applyNumberFormat="0" applyFill="0" applyBorder="0" applyAlignment="0" applyProtection="0">
      <alignment horizontal="left"/>
    </xf>
    <xf numFmtId="214" fontId="105" fillId="0" borderId="0" applyFont="0" applyFill="0" applyBorder="0" applyAlignment="0" applyProtection="0"/>
    <xf numFmtId="0" fontId="37" fillId="0" borderId="0" applyFont="0" applyFill="0" applyBorder="0" applyAlignment="0" applyProtection="0"/>
    <xf numFmtId="0" fontId="12" fillId="0" borderId="0"/>
    <xf numFmtId="215" fontId="68" fillId="0" borderId="0" applyFont="0" applyFill="0" applyBorder="0" applyAlignment="0" applyProtection="0"/>
    <xf numFmtId="179" fontId="39" fillId="0" borderId="0" applyFont="0" applyFill="0" applyBorder="0" applyAlignment="0" applyProtection="0"/>
    <xf numFmtId="166" fontId="39" fillId="0" borderId="0" applyFont="0" applyFill="0" applyBorder="0" applyAlignment="0" applyProtection="0"/>
    <xf numFmtId="0" fontId="86" fillId="0" borderId="0"/>
    <xf numFmtId="40" fontId="106" fillId="0" borderId="0" applyBorder="0">
      <alignment horizontal="right"/>
    </xf>
    <xf numFmtId="3" fontId="47" fillId="0" borderId="0" applyFill="0" applyBorder="0" applyAlignment="0" applyProtection="0">
      <alignment horizontal="right"/>
    </xf>
    <xf numFmtId="216" fontId="68" fillId="0" borderId="3">
      <alignment horizontal="right" vertical="center"/>
    </xf>
    <xf numFmtId="216" fontId="68" fillId="0" borderId="3">
      <alignment horizontal="right" vertical="center"/>
    </xf>
    <xf numFmtId="216" fontId="68" fillId="0" borderId="3">
      <alignment horizontal="right" vertical="center"/>
    </xf>
    <xf numFmtId="217" fontId="68" fillId="0" borderId="3">
      <alignment horizontal="center"/>
    </xf>
    <xf numFmtId="0" fontId="107" fillId="0" borderId="0">
      <alignment vertical="center" wrapText="1"/>
      <protection locked="0"/>
    </xf>
    <xf numFmtId="4" fontId="108" fillId="0" borderId="0"/>
    <xf numFmtId="3" fontId="109" fillId="0" borderId="28" applyNumberFormat="0" applyBorder="0" applyAlignment="0"/>
    <xf numFmtId="0" fontId="110" fillId="0" borderId="0" applyFont="0">
      <alignment horizontal="centerContinuous"/>
    </xf>
    <xf numFmtId="0" fontId="111" fillId="0" borderId="0" applyFill="0" applyBorder="0" applyProtection="0">
      <alignment horizontal="left" vertical="top"/>
    </xf>
    <xf numFmtId="174" fontId="112" fillId="0" borderId="0" applyNumberFormat="0" applyFill="0" applyBorder="0" applyAlignment="0" applyProtection="0"/>
    <xf numFmtId="0" fontId="12" fillId="0" borderId="9" applyNumberFormat="0" applyFont="0" applyFill="0" applyAlignment="0" applyProtection="0"/>
    <xf numFmtId="174" fontId="113" fillId="0" borderId="29" applyNumberFormat="0" applyFill="0" applyAlignment="0" applyProtection="0"/>
    <xf numFmtId="0" fontId="12" fillId="0" borderId="9" applyNumberFormat="0" applyFont="0" applyFill="0" applyAlignment="0" applyProtection="0"/>
    <xf numFmtId="0" fontId="12" fillId="0" borderId="9" applyNumberFormat="0" applyFont="0" applyFill="0" applyAlignment="0" applyProtection="0"/>
    <xf numFmtId="207" fontId="68" fillId="0" borderId="0"/>
    <xf numFmtId="218" fontId="68" fillId="0" borderId="1"/>
    <xf numFmtId="0" fontId="114" fillId="42" borderId="1">
      <alignment horizontal="left" vertical="center"/>
    </xf>
    <xf numFmtId="164" fontId="115" fillId="0" borderId="5">
      <alignment horizontal="left" vertical="top"/>
    </xf>
    <xf numFmtId="164" fontId="40" fillId="0" borderId="30">
      <alignment horizontal="left" vertical="top"/>
    </xf>
    <xf numFmtId="164" fontId="40" fillId="0" borderId="30">
      <alignment horizontal="left" vertical="top"/>
    </xf>
    <xf numFmtId="0" fontId="116" fillId="0" borderId="30">
      <alignment horizontal="left" vertical="center"/>
    </xf>
    <xf numFmtId="219" fontId="12" fillId="0" borderId="0" applyFont="0" applyFill="0" applyBorder="0" applyAlignment="0" applyProtection="0"/>
    <xf numFmtId="220" fontId="12" fillId="0" borderId="0" applyFont="0" applyFill="0" applyBorder="0" applyAlignment="0" applyProtection="0"/>
    <xf numFmtId="174" fontId="117" fillId="0" borderId="0" applyNumberFormat="0" applyFill="0" applyBorder="0" applyAlignment="0" applyProtection="0"/>
    <xf numFmtId="0" fontId="118" fillId="0" borderId="0">
      <alignment vertical="center"/>
    </xf>
    <xf numFmtId="166" fontId="119" fillId="0" borderId="0" applyFont="0" applyFill="0" applyBorder="0" applyAlignment="0" applyProtection="0"/>
    <xf numFmtId="168" fontId="119" fillId="0" borderId="0" applyFont="0" applyFill="0" applyBorder="0" applyAlignment="0" applyProtection="0"/>
    <xf numFmtId="0" fontId="119" fillId="0" borderId="0"/>
    <xf numFmtId="0" fontId="120" fillId="0" borderId="0" applyFont="0" applyFill="0" applyBorder="0" applyAlignment="0" applyProtection="0"/>
    <xf numFmtId="0" fontId="120" fillId="0" borderId="0" applyFont="0" applyFill="0" applyBorder="0" applyAlignment="0" applyProtection="0"/>
    <xf numFmtId="0" fontId="47" fillId="0" borderId="0">
      <alignment vertical="center"/>
    </xf>
    <xf numFmtId="40" fontId="121" fillId="0" borderId="0" applyFont="0" applyFill="0" applyBorder="0" applyAlignment="0" applyProtection="0"/>
    <xf numFmtId="38" fontId="121" fillId="0" borderId="0" applyFont="0" applyFill="0" applyBorder="0" applyAlignment="0" applyProtection="0"/>
    <xf numFmtId="0" fontId="121" fillId="0" borderId="0" applyFont="0" applyFill="0" applyBorder="0" applyAlignment="0" applyProtection="0"/>
    <xf numFmtId="0" fontId="121" fillId="0" borderId="0" applyFont="0" applyFill="0" applyBorder="0" applyAlignment="0" applyProtection="0"/>
    <xf numFmtId="9" fontId="122" fillId="0" borderId="0" applyBorder="0" applyAlignment="0" applyProtection="0"/>
    <xf numFmtId="0" fontId="123" fillId="0" borderId="0"/>
    <xf numFmtId="221" fontId="124" fillId="0" borderId="0" applyFont="0" applyFill="0" applyBorder="0" applyAlignment="0" applyProtection="0"/>
    <xf numFmtId="222" fontId="12"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0" fontId="126" fillId="0" borderId="0"/>
    <xf numFmtId="0" fontId="88" fillId="0" borderId="0"/>
    <xf numFmtId="187" fontId="127"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0" fontId="127" fillId="0" borderId="0"/>
    <xf numFmtId="186" fontId="12" fillId="0" borderId="0" applyFont="0" applyFill="0" applyBorder="0" applyAlignment="0" applyProtection="0"/>
    <xf numFmtId="185" fontId="12" fillId="0" borderId="0" applyFont="0" applyFill="0" applyBorder="0" applyAlignment="0" applyProtection="0"/>
    <xf numFmtId="0" fontId="128" fillId="0" borderId="0"/>
    <xf numFmtId="173" fontId="32" fillId="0" borderId="0" applyFont="0" applyFill="0" applyBorder="0" applyAlignment="0" applyProtection="0"/>
    <xf numFmtId="205" fontId="34" fillId="0" borderId="0" applyFont="0" applyFill="0" applyBorder="0" applyAlignment="0" applyProtection="0"/>
    <xf numFmtId="204" fontId="3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0" fontId="129" fillId="0" borderId="0" applyNumberFormat="0" applyFill="0" applyBorder="0" applyAlignment="0" applyProtection="0"/>
    <xf numFmtId="0" fontId="130" fillId="0" borderId="31" applyNumberFormat="0" applyFill="0" applyAlignment="0" applyProtection="0"/>
    <xf numFmtId="0" fontId="131" fillId="0" borderId="32" applyNumberFormat="0" applyFill="0" applyAlignment="0" applyProtection="0"/>
    <xf numFmtId="0" fontId="132" fillId="0" borderId="33" applyNumberFormat="0" applyFill="0" applyAlignment="0" applyProtection="0"/>
    <xf numFmtId="0" fontId="132" fillId="0" borderId="0" applyNumberFormat="0" applyFill="0" applyBorder="0" applyAlignment="0" applyProtection="0"/>
    <xf numFmtId="0" fontId="133" fillId="43" borderId="0" applyNumberFormat="0" applyBorder="0" applyAlignment="0" applyProtection="0"/>
    <xf numFmtId="0" fontId="134" fillId="44" borderId="0" applyNumberFormat="0" applyBorder="0" applyAlignment="0" applyProtection="0"/>
    <xf numFmtId="0" fontId="135" fillId="45" borderId="0" applyNumberFormat="0" applyBorder="0" applyAlignment="0" applyProtection="0"/>
    <xf numFmtId="0" fontId="136" fillId="46" borderId="34" applyNumberFormat="0" applyAlignment="0" applyProtection="0"/>
    <xf numFmtId="0" fontId="137" fillId="47" borderId="35" applyNumberFormat="0" applyAlignment="0" applyProtection="0"/>
    <xf numFmtId="0" fontId="138" fillId="47" borderId="34" applyNumberFormat="0" applyAlignment="0" applyProtection="0"/>
    <xf numFmtId="0" fontId="139" fillId="0" borderId="36" applyNumberFormat="0" applyFill="0" applyAlignment="0" applyProtection="0"/>
    <xf numFmtId="0" fontId="140" fillId="48" borderId="37" applyNumberFormat="0" applyAlignment="0" applyProtection="0"/>
    <xf numFmtId="0" fontId="25" fillId="0" borderId="0" applyNumberFormat="0" applyFill="0" applyBorder="0" applyAlignment="0" applyProtection="0"/>
    <xf numFmtId="0" fontId="141" fillId="0" borderId="0" applyNumberFormat="0" applyFill="0" applyBorder="0" applyAlignment="0" applyProtection="0"/>
    <xf numFmtId="0" fontId="23" fillId="0" borderId="38" applyNumberFormat="0" applyFill="0" applyAlignment="0" applyProtection="0"/>
    <xf numFmtId="0" fontId="142" fillId="4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142" fillId="50" borderId="0" applyNumberFormat="0" applyBorder="0" applyAlignment="0" applyProtection="0"/>
    <xf numFmtId="0" fontId="142" fillId="51"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42" fillId="52" borderId="0" applyNumberFormat="0" applyBorder="0" applyAlignment="0" applyProtection="0"/>
    <xf numFmtId="0" fontId="142" fillId="53"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42" fillId="54" borderId="0" applyNumberFormat="0" applyBorder="0" applyAlignment="0" applyProtection="0"/>
    <xf numFmtId="0" fontId="142" fillId="55"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42" fillId="56" borderId="0" applyNumberFormat="0" applyBorder="0" applyAlignment="0" applyProtection="0"/>
    <xf numFmtId="0" fontId="142" fillId="57"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42" fillId="58" borderId="0" applyNumberFormat="0" applyBorder="0" applyAlignment="0" applyProtection="0"/>
    <xf numFmtId="0" fontId="142" fillId="5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42" fillId="60" borderId="0" applyNumberFormat="0" applyBorder="0" applyAlignment="0" applyProtection="0"/>
    <xf numFmtId="0" fontId="93" fillId="0" borderId="0">
      <alignment vertical="top"/>
    </xf>
    <xf numFmtId="0" fontId="9" fillId="3" borderId="7" applyNumberFormat="0" applyFont="0" applyAlignment="0" applyProtection="0"/>
    <xf numFmtId="0" fontId="8" fillId="0" borderId="0"/>
    <xf numFmtId="169" fontId="8" fillId="0" borderId="0" applyFont="0" applyFill="0" applyBorder="0" applyAlignment="0" applyProtection="0"/>
    <xf numFmtId="0" fontId="93"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3" fillId="0" borderId="0">
      <alignment vertical="top"/>
    </xf>
    <xf numFmtId="0" fontId="93"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3" fillId="0" borderId="0">
      <alignment vertical="top"/>
    </xf>
    <xf numFmtId="0" fontId="93"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3"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3" fillId="0" borderId="0">
      <alignment vertical="top"/>
    </xf>
    <xf numFmtId="0" fontId="93"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93" fillId="0" borderId="0">
      <alignment vertical="top"/>
    </xf>
    <xf numFmtId="0" fontId="93"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2" fillId="0" borderId="0"/>
    <xf numFmtId="0" fontId="143" fillId="0" borderId="0" applyNumberFormat="0" applyFill="0" applyBorder="0" applyAlignment="0" applyProtection="0"/>
    <xf numFmtId="0" fontId="152"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53" fillId="0" borderId="0" applyNumberFormat="0" applyFill="0" applyBorder="0" applyAlignment="0" applyProtection="0"/>
    <xf numFmtId="0" fontId="152" fillId="0" borderId="0">
      <alignment vertical="top"/>
    </xf>
    <xf numFmtId="169" fontId="1" fillId="0" borderId="0" applyFont="0" applyFill="0" applyBorder="0" applyAlignment="0" applyProtection="0"/>
    <xf numFmtId="169" fontId="1" fillId="0" borderId="0" applyFont="0" applyFill="0" applyBorder="0" applyAlignment="0" applyProtection="0"/>
    <xf numFmtId="0" fontId="12" fillId="0" borderId="0"/>
    <xf numFmtId="43" fontId="12" fillId="0" borderId="0" quotePrefix="1" applyFont="0" applyFill="0" applyBorder="0" applyAlignment="0">
      <protection locked="0"/>
    </xf>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2" fillId="0" borderId="0" quotePrefix="1" applyFont="0" applyFill="0" applyBorder="0" applyAlignment="0">
      <protection locked="0"/>
    </xf>
    <xf numFmtId="43"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41" fontId="28" fillId="0" borderId="0" applyAlignment="0"/>
    <xf numFmtId="41"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7" applyNumberFormat="0" applyFont="0" applyAlignment="0" applyProtection="0"/>
    <xf numFmtId="0" fontId="1" fillId="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2" fillId="0" borderId="0" quotePrefix="1" applyFont="0" applyFill="0" applyBorder="0" applyAlignment="0">
      <protection locked="0"/>
    </xf>
    <xf numFmtId="0" fontId="12" fillId="0" borderId="0"/>
    <xf numFmtId="0" fontId="1" fillId="3" borderId="7" applyNumberFormat="0" applyFont="0" applyAlignment="0" applyProtection="0"/>
    <xf numFmtId="0" fontId="1" fillId="0" borderId="0"/>
    <xf numFmtId="43" fontId="1"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0" borderId="0"/>
    <xf numFmtId="0" fontId="93" fillId="0" borderId="0">
      <alignment vertical="top"/>
    </xf>
    <xf numFmtId="0" fontId="93" fillId="0" borderId="0">
      <alignment vertical="top"/>
    </xf>
  </cellStyleXfs>
  <cellXfs count="415">
    <xf numFmtId="0" fontId="0" fillId="0" borderId="0" xfId="0"/>
    <xf numFmtId="0" fontId="16" fillId="2" borderId="0" xfId="0" applyFont="1" applyFill="1"/>
    <xf numFmtId="10" fontId="16" fillId="2" borderId="1" xfId="30" applyNumberFormat="1" applyFont="1" applyFill="1" applyBorder="1" applyAlignment="1">
      <alignment horizontal="left" vertical="center" wrapText="1"/>
    </xf>
    <xf numFmtId="49" fontId="16" fillId="2" borderId="1" xfId="30" applyNumberFormat="1" applyFont="1" applyFill="1" applyBorder="1" applyAlignment="1">
      <alignment horizontal="center" vertical="center" wrapText="1"/>
    </xf>
    <xf numFmtId="49" fontId="16" fillId="2" borderId="1" xfId="30" applyNumberFormat="1" applyFont="1" applyFill="1" applyBorder="1" applyAlignment="1">
      <alignment horizontal="left" vertical="center" wrapText="1"/>
    </xf>
    <xf numFmtId="14" fontId="15" fillId="2" borderId="1" xfId="30" applyNumberFormat="1" applyFont="1" applyFill="1" applyBorder="1" applyAlignment="1">
      <alignment horizontal="left" vertical="center" wrapText="1"/>
    </xf>
    <xf numFmtId="10" fontId="15" fillId="2" borderId="1" xfId="30" applyNumberFormat="1" applyFont="1" applyFill="1" applyBorder="1" applyAlignment="1">
      <alignment horizontal="left" vertical="center" wrapText="1"/>
    </xf>
    <xf numFmtId="0" fontId="20" fillId="2" borderId="0" xfId="0" applyFont="1" applyFill="1" applyAlignment="1">
      <alignment vertical="center"/>
    </xf>
    <xf numFmtId="0" fontId="20" fillId="2" borderId="0" xfId="0" applyFont="1" applyFill="1" applyAlignment="1">
      <alignment horizontal="center" vertical="center"/>
    </xf>
    <xf numFmtId="0" fontId="21" fillId="2" borderId="0" xfId="0" applyFont="1" applyFill="1" applyAlignment="1">
      <alignment vertical="center"/>
    </xf>
    <xf numFmtId="0" fontId="14" fillId="2" borderId="0" xfId="0" applyFont="1" applyFill="1" applyAlignment="1">
      <alignment horizontal="center" vertical="center"/>
    </xf>
    <xf numFmtId="0" fontId="12" fillId="2" borderId="0" xfId="0" applyFont="1" applyFill="1"/>
    <xf numFmtId="0" fontId="15" fillId="2" borderId="0" xfId="0" applyFont="1" applyFill="1"/>
    <xf numFmtId="170" fontId="16" fillId="2" borderId="0" xfId="1" applyNumberFormat="1" applyFont="1" applyFill="1" applyBorder="1">
      <protection locked="0"/>
    </xf>
    <xf numFmtId="170" fontId="15" fillId="2" borderId="0" xfId="1" applyNumberFormat="1" applyFont="1" applyFill="1" applyBorder="1">
      <protection locked="0"/>
    </xf>
    <xf numFmtId="0" fontId="16" fillId="2" borderId="2" xfId="0" applyFont="1" applyFill="1" applyBorder="1"/>
    <xf numFmtId="170" fontId="16" fillId="2" borderId="2" xfId="1" applyNumberFormat="1" applyFont="1" applyFill="1" applyBorder="1">
      <protection locked="0"/>
    </xf>
    <xf numFmtId="0" fontId="24" fillId="2" borderId="0" xfId="30" applyFont="1" applyFill="1" applyAlignment="1">
      <alignment horizontal="center"/>
    </xf>
    <xf numFmtId="0" fontId="24" fillId="2" borderId="0" xfId="30" applyFont="1" applyFill="1"/>
    <xf numFmtId="0" fontId="16" fillId="2" borderId="0" xfId="30" applyFont="1" applyFill="1"/>
    <xf numFmtId="170" fontId="16" fillId="2" borderId="0" xfId="1" applyNumberFormat="1" applyFont="1" applyFill="1">
      <protection locked="0"/>
    </xf>
    <xf numFmtId="170" fontId="15" fillId="2" borderId="0" xfId="1" applyNumberFormat="1" applyFont="1" applyFill="1">
      <protection locked="0"/>
    </xf>
    <xf numFmtId="0" fontId="14" fillId="2" borderId="0" xfId="0" applyFont="1" applyFill="1"/>
    <xf numFmtId="170" fontId="14" fillId="2" borderId="0" xfId="1" applyNumberFormat="1" applyFont="1" applyFill="1">
      <protection locked="0"/>
    </xf>
    <xf numFmtId="0" fontId="16" fillId="2" borderId="1" xfId="30" applyFont="1" applyFill="1" applyBorder="1"/>
    <xf numFmtId="0" fontId="16" fillId="2" borderId="1" xfId="30" applyFont="1" applyFill="1" applyBorder="1" applyAlignment="1">
      <alignment vertical="center" wrapText="1"/>
    </xf>
    <xf numFmtId="167" fontId="16" fillId="2" borderId="1" xfId="30" applyNumberFormat="1" applyFont="1" applyFill="1" applyBorder="1" applyAlignment="1">
      <alignment vertical="center" wrapText="1"/>
    </xf>
    <xf numFmtId="10" fontId="16" fillId="2" borderId="1" xfId="30" applyNumberFormat="1" applyFont="1" applyFill="1" applyBorder="1"/>
    <xf numFmtId="0" fontId="16" fillId="2" borderId="1" xfId="30" applyFont="1" applyFill="1" applyBorder="1" applyAlignment="1">
      <alignment horizontal="center" vertical="center" wrapText="1"/>
    </xf>
    <xf numFmtId="0" fontId="16" fillId="2" borderId="1" xfId="30" applyFont="1" applyFill="1" applyBorder="1" applyAlignment="1">
      <alignment horizontal="right" vertical="center" wrapText="1"/>
    </xf>
    <xf numFmtId="0" fontId="16" fillId="2" borderId="0" xfId="30" applyFont="1" applyFill="1" applyAlignment="1">
      <alignment horizontal="center"/>
    </xf>
    <xf numFmtId="0" fontId="24" fillId="2" borderId="2" xfId="30" applyFont="1" applyFill="1" applyBorder="1"/>
    <xf numFmtId="0" fontId="15" fillId="2" borderId="1" xfId="30" applyFont="1" applyFill="1" applyBorder="1" applyAlignment="1">
      <alignment horizontal="center" vertical="center" wrapText="1"/>
    </xf>
    <xf numFmtId="0" fontId="12" fillId="2" borderId="1" xfId="0" applyFont="1" applyFill="1" applyBorder="1"/>
    <xf numFmtId="169" fontId="12" fillId="2" borderId="1" xfId="1" applyFont="1" applyFill="1" applyBorder="1">
      <protection locked="0"/>
    </xf>
    <xf numFmtId="0" fontId="18" fillId="2" borderId="0" xfId="0" applyFont="1" applyFill="1"/>
    <xf numFmtId="0" fontId="12" fillId="2" borderId="0" xfId="0" applyFont="1" applyFill="1" applyAlignment="1">
      <alignment wrapText="1"/>
    </xf>
    <xf numFmtId="0" fontId="18" fillId="0" borderId="0" xfId="963" applyFont="1"/>
    <xf numFmtId="0" fontId="144" fillId="0" borderId="0" xfId="963" applyFont="1"/>
    <xf numFmtId="0" fontId="145" fillId="0" borderId="0" xfId="963" applyFont="1"/>
    <xf numFmtId="0" fontId="146" fillId="0" borderId="0" xfId="963" applyFont="1"/>
    <xf numFmtId="0" fontId="18" fillId="0" borderId="0" xfId="963" applyFont="1" applyAlignment="1">
      <alignment horizontal="right" vertical="center"/>
    </xf>
    <xf numFmtId="0" fontId="18" fillId="0" borderId="1" xfId="963" applyFont="1" applyBorder="1" applyAlignment="1" applyProtection="1">
      <alignment horizontal="left"/>
      <protection locked="0"/>
    </xf>
    <xf numFmtId="0" fontId="147" fillId="0" borderId="0" xfId="963" applyFont="1" applyAlignment="1">
      <alignment horizontal="right" vertical="center"/>
    </xf>
    <xf numFmtId="0" fontId="147" fillId="0" borderId="0" xfId="963" applyFont="1" applyAlignment="1">
      <alignment horizontal="left" vertical="center"/>
    </xf>
    <xf numFmtId="0" fontId="18" fillId="0" borderId="0" xfId="963" applyFont="1" applyAlignment="1">
      <alignment horizontal="left" vertical="center"/>
    </xf>
    <xf numFmtId="0" fontId="147" fillId="0" borderId="0" xfId="963" applyFont="1" applyAlignment="1">
      <alignment horizontal="right"/>
    </xf>
    <xf numFmtId="0" fontId="147" fillId="0" borderId="0" xfId="963" applyFont="1" applyAlignment="1" applyProtection="1">
      <alignment horizontal="left"/>
      <protection locked="0"/>
    </xf>
    <xf numFmtId="0" fontId="147" fillId="0" borderId="0" xfId="963" applyFont="1"/>
    <xf numFmtId="0" fontId="148" fillId="0" borderId="1" xfId="963" applyFont="1" applyBorder="1" applyAlignment="1">
      <alignment horizontal="center"/>
    </xf>
    <xf numFmtId="0" fontId="18" fillId="0" borderId="1" xfId="963" applyFont="1" applyBorder="1" applyAlignment="1">
      <alignment horizontal="center"/>
    </xf>
    <xf numFmtId="0" fontId="18" fillId="0" borderId="1" xfId="963" applyFont="1" applyBorder="1" applyAlignment="1">
      <alignment horizontal="left" wrapText="1"/>
    </xf>
    <xf numFmtId="0" fontId="150" fillId="0" borderId="1" xfId="964" applyFont="1" applyFill="1" applyBorder="1" applyAlignment="1">
      <alignment vertical="center" wrapText="1"/>
    </xf>
    <xf numFmtId="0" fontId="18" fillId="0" borderId="1" xfId="963" applyFont="1" applyBorder="1" applyAlignment="1">
      <alignment vertical="center" wrapText="1"/>
    </xf>
    <xf numFmtId="0" fontId="18" fillId="0" borderId="1" xfId="963" applyFont="1" applyBorder="1"/>
    <xf numFmtId="0" fontId="148" fillId="0" borderId="0" xfId="963" applyFont="1" applyAlignment="1">
      <alignment horizontal="center" vertical="center"/>
    </xf>
    <xf numFmtId="0" fontId="148" fillId="0" borderId="0" xfId="963" applyFont="1" applyAlignment="1">
      <alignment horizontal="center"/>
    </xf>
    <xf numFmtId="0" fontId="149" fillId="0" borderId="0" xfId="963" applyFont="1" applyAlignment="1">
      <alignment horizontal="center"/>
    </xf>
    <xf numFmtId="0" fontId="147" fillId="0" borderId="0" xfId="963" applyFont="1" applyAlignment="1">
      <alignment horizontal="center"/>
    </xf>
    <xf numFmtId="0" fontId="151" fillId="0" borderId="0" xfId="963" applyFont="1"/>
    <xf numFmtId="0" fontId="151" fillId="0" borderId="0" xfId="963" applyFont="1" applyAlignment="1">
      <alignment vertical="top" wrapText="1"/>
    </xf>
    <xf numFmtId="0" fontId="156" fillId="0" borderId="1" xfId="963" applyFont="1" applyBorder="1" applyAlignment="1" applyProtection="1">
      <alignment horizontal="left"/>
      <protection locked="0"/>
    </xf>
    <xf numFmtId="0" fontId="158" fillId="0" borderId="1" xfId="963" applyFont="1" applyFill="1" applyBorder="1" applyAlignment="1" applyProtection="1">
      <alignment horizontal="left"/>
      <protection locked="0"/>
    </xf>
    <xf numFmtId="0" fontId="20" fillId="2" borderId="0" xfId="0" applyFont="1" applyFill="1" applyAlignment="1">
      <alignment vertical="center" wrapText="1"/>
    </xf>
    <xf numFmtId="49" fontId="19" fillId="2" borderId="1" xfId="37" applyNumberFormat="1" applyFont="1" applyFill="1" applyBorder="1" applyAlignment="1" applyProtection="1">
      <alignment horizontal="center" vertical="center" wrapText="1"/>
    </xf>
    <xf numFmtId="3" fontId="16" fillId="0" borderId="1" xfId="0" applyNumberFormat="1" applyFont="1" applyBorder="1" applyAlignment="1">
      <alignment vertical="center"/>
    </xf>
    <xf numFmtId="170" fontId="16" fillId="0" borderId="1" xfId="1" applyNumberFormat="1" applyFont="1" applyBorder="1" applyAlignment="1">
      <alignment vertical="center"/>
      <protection locked="0"/>
    </xf>
    <xf numFmtId="14" fontId="16" fillId="0" borderId="1" xfId="0" applyNumberFormat="1" applyFont="1" applyBorder="1" applyAlignment="1">
      <alignment horizontal="center" vertical="center"/>
    </xf>
    <xf numFmtId="0" fontId="154" fillId="0" borderId="1" xfId="983" applyFont="1" applyFill="1" applyBorder="1" applyAlignment="1">
      <alignment horizontal="left" vertical="center" wrapText="1"/>
    </xf>
    <xf numFmtId="170" fontId="154" fillId="0" borderId="1" xfId="984" applyNumberFormat="1" applyFont="1" applyFill="1" applyBorder="1" applyAlignment="1" applyProtection="1">
      <alignment horizontal="right"/>
    </xf>
    <xf numFmtId="43" fontId="154" fillId="0" borderId="1" xfId="984" applyNumberFormat="1" applyFont="1" applyFill="1" applyBorder="1" applyAlignment="1" applyProtection="1">
      <alignment horizontal="right"/>
    </xf>
    <xf numFmtId="0" fontId="159" fillId="0" borderId="0" xfId="0" applyFont="1" applyFill="1" applyAlignment="1">
      <alignment horizontal="right" vertical="center" wrapText="1"/>
    </xf>
    <xf numFmtId="0" fontId="154" fillId="0" borderId="0" xfId="0" applyFont="1" applyFill="1" applyAlignment="1">
      <alignment vertical="center"/>
    </xf>
    <xf numFmtId="0" fontId="154" fillId="0" borderId="0" xfId="30" applyFont="1" applyFill="1" applyAlignment="1">
      <alignment vertical="center"/>
    </xf>
    <xf numFmtId="0" fontId="162" fillId="0" borderId="0" xfId="0" applyFont="1" applyFill="1" applyAlignment="1">
      <alignment horizontal="right" vertical="center" wrapText="1"/>
    </xf>
    <xf numFmtId="0" fontId="159" fillId="0" borderId="0" xfId="0" applyFont="1" applyFill="1" applyAlignment="1">
      <alignment horizontal="center" vertical="center" wrapText="1"/>
    </xf>
    <xf numFmtId="0" fontId="162" fillId="0" borderId="0" xfId="0" applyFont="1" applyFill="1" applyAlignment="1">
      <alignment horizontal="center" vertical="center"/>
    </xf>
    <xf numFmtId="0" fontId="154" fillId="0" borderId="0" xfId="0" applyFont="1" applyFill="1" applyAlignment="1">
      <alignment horizontal="left" vertical="center"/>
    </xf>
    <xf numFmtId="0" fontId="154" fillId="0" borderId="0" xfId="0" applyFont="1" applyFill="1" applyAlignment="1">
      <alignment horizontal="left" vertical="center" wrapText="1"/>
    </xf>
    <xf numFmtId="0" fontId="159" fillId="0" borderId="0" xfId="30" applyFont="1" applyFill="1" applyAlignment="1">
      <alignment horizontal="left" vertical="center"/>
    </xf>
    <xf numFmtId="49" fontId="159" fillId="0" borderId="1" xfId="0" applyNumberFormat="1" applyFont="1" applyFill="1" applyBorder="1" applyAlignment="1">
      <alignment horizontal="center" vertical="center" wrapText="1"/>
    </xf>
    <xf numFmtId="10" fontId="159" fillId="0" borderId="0" xfId="44" applyNumberFormat="1" applyFont="1" applyFill="1" applyBorder="1" applyAlignment="1" applyProtection="1">
      <alignment horizontal="center" vertical="center" wrapText="1"/>
    </xf>
    <xf numFmtId="49" fontId="159" fillId="0" borderId="1" xfId="0" applyNumberFormat="1" applyFont="1" applyFill="1" applyBorder="1" applyAlignment="1">
      <alignment horizontal="left" vertical="center" wrapText="1"/>
    </xf>
    <xf numFmtId="0" fontId="159" fillId="0" borderId="1" xfId="0" applyFont="1" applyFill="1" applyBorder="1" applyAlignment="1">
      <alignment horizontal="left" vertical="center" wrapText="1"/>
    </xf>
    <xf numFmtId="170" fontId="159" fillId="0" borderId="1" xfId="1" applyNumberFormat="1" applyFont="1" applyFill="1" applyBorder="1" applyAlignment="1" applyProtection="1">
      <alignment horizontal="right" vertical="center"/>
    </xf>
    <xf numFmtId="0" fontId="159" fillId="0" borderId="0" xfId="0" applyFont="1" applyFill="1" applyAlignment="1">
      <alignment vertical="center"/>
    </xf>
    <xf numFmtId="0" fontId="154" fillId="0" borderId="1" xfId="0" applyFont="1" applyFill="1" applyBorder="1" applyAlignment="1">
      <alignment horizontal="left" vertical="center" wrapText="1"/>
    </xf>
    <xf numFmtId="170" fontId="154" fillId="0" borderId="1" xfId="2" applyNumberFormat="1" applyFont="1" applyFill="1" applyBorder="1" applyAlignment="1">
      <alignment horizontal="right" vertical="center"/>
    </xf>
    <xf numFmtId="170" fontId="154" fillId="0" borderId="1" xfId="1" applyNumberFormat="1" applyFont="1" applyFill="1" applyBorder="1" applyAlignment="1" applyProtection="1">
      <alignment horizontal="right" vertical="center"/>
    </xf>
    <xf numFmtId="170" fontId="154" fillId="0" borderId="0" xfId="0" applyNumberFormat="1" applyFont="1" applyFill="1" applyAlignment="1">
      <alignment vertical="center"/>
    </xf>
    <xf numFmtId="170" fontId="159" fillId="0" borderId="0" xfId="0" applyNumberFormat="1" applyFont="1" applyFill="1" applyAlignment="1">
      <alignment vertical="center"/>
    </xf>
    <xf numFmtId="10" fontId="159" fillId="0" borderId="0" xfId="44" applyNumberFormat="1" applyFont="1" applyFill="1" applyAlignment="1">
      <alignment vertical="center"/>
      <protection locked="0"/>
    </xf>
    <xf numFmtId="0" fontId="159" fillId="0" borderId="0" xfId="0" applyFont="1" applyFill="1" applyAlignment="1">
      <alignment horizontal="left" vertical="center" wrapText="1"/>
    </xf>
    <xf numFmtId="170" fontId="159" fillId="0" borderId="0" xfId="1" applyNumberFormat="1" applyFont="1" applyFill="1" applyBorder="1" applyAlignment="1" applyProtection="1">
      <alignment horizontal="right" vertical="center"/>
    </xf>
    <xf numFmtId="170" fontId="154" fillId="0" borderId="0" xfId="1" applyNumberFormat="1" applyFont="1" applyFill="1" applyBorder="1" applyAlignment="1">
      <alignment vertical="center"/>
      <protection locked="0"/>
    </xf>
    <xf numFmtId="170" fontId="159" fillId="0" borderId="0" xfId="1" applyNumberFormat="1" applyFont="1" applyFill="1" applyBorder="1" applyAlignment="1">
      <alignment vertical="center"/>
      <protection locked="0"/>
    </xf>
    <xf numFmtId="0" fontId="162" fillId="0" borderId="0" xfId="0" applyFont="1" applyFill="1" applyAlignment="1">
      <alignment vertical="center"/>
    </xf>
    <xf numFmtId="170" fontId="162" fillId="0" borderId="0" xfId="1" applyNumberFormat="1" applyFont="1" applyFill="1" applyBorder="1" applyAlignment="1">
      <alignment vertical="center"/>
      <protection locked="0"/>
    </xf>
    <xf numFmtId="0" fontId="154" fillId="0" borderId="2" xfId="0" applyFont="1" applyFill="1" applyBorder="1" applyAlignment="1">
      <alignment vertical="center"/>
    </xf>
    <xf numFmtId="170" fontId="154" fillId="0" borderId="2" xfId="1" applyNumberFormat="1" applyFont="1" applyFill="1" applyBorder="1" applyAlignment="1">
      <alignment vertical="center"/>
      <protection locked="0"/>
    </xf>
    <xf numFmtId="0" fontId="154" fillId="0" borderId="0" xfId="30" applyFont="1" applyFill="1" applyAlignment="1">
      <alignment horizontal="center" vertical="center"/>
    </xf>
    <xf numFmtId="0" fontId="16" fillId="0" borderId="0" xfId="0" applyFont="1" applyFill="1" applyAlignment="1">
      <alignment vertical="center"/>
    </xf>
    <xf numFmtId="0" fontId="15" fillId="0" borderId="0" xfId="0" applyFont="1" applyFill="1" applyAlignment="1">
      <alignment vertical="center" wrapText="1"/>
    </xf>
    <xf numFmtId="0" fontId="16" fillId="0" borderId="0" xfId="0" applyFont="1" applyFill="1" applyAlignment="1">
      <alignment vertical="center" wrapText="1"/>
    </xf>
    <xf numFmtId="0" fontId="16" fillId="0" borderId="0" xfId="0" applyFont="1" applyFill="1" applyAlignment="1">
      <alignment horizontal="left" vertical="center" wrapText="1"/>
    </xf>
    <xf numFmtId="0" fontId="16" fillId="0" borderId="0" xfId="30" applyFont="1" applyFill="1" applyAlignment="1">
      <alignment vertical="center"/>
    </xf>
    <xf numFmtId="49" fontId="15" fillId="0" borderId="1" xfId="0" applyNumberFormat="1" applyFont="1" applyFill="1" applyBorder="1" applyAlignment="1">
      <alignment horizontal="center" vertical="center" wrapText="1"/>
    </xf>
    <xf numFmtId="10" fontId="15" fillId="0" borderId="1" xfId="44" applyNumberFormat="1" applyFont="1" applyFill="1" applyBorder="1" applyAlignment="1" applyProtection="1">
      <alignment horizontal="center" vertical="center" wrapText="1"/>
    </xf>
    <xf numFmtId="170" fontId="15" fillId="0" borderId="1" xfId="1" applyNumberFormat="1" applyFont="1" applyFill="1" applyBorder="1" applyAlignment="1" applyProtection="1">
      <alignment horizontal="right" vertical="center"/>
    </xf>
    <xf numFmtId="43" fontId="15" fillId="0" borderId="1" xfId="1" applyNumberFormat="1" applyFont="1" applyFill="1" applyBorder="1" applyAlignment="1" applyProtection="1">
      <alignment horizontal="right" vertical="center"/>
    </xf>
    <xf numFmtId="170" fontId="16" fillId="0" borderId="1" xfId="1" applyNumberFormat="1" applyFont="1" applyFill="1" applyBorder="1" applyAlignment="1" applyProtection="1">
      <alignment horizontal="right" vertical="center"/>
    </xf>
    <xf numFmtId="10" fontId="16" fillId="0" borderId="1" xfId="1" applyNumberFormat="1" applyFont="1" applyFill="1" applyBorder="1" applyAlignment="1" applyProtection="1">
      <alignment horizontal="right"/>
    </xf>
    <xf numFmtId="10" fontId="15" fillId="0" borderId="1" xfId="1" applyNumberFormat="1" applyFont="1" applyFill="1" applyBorder="1" applyAlignment="1" applyProtection="1">
      <alignment horizontal="right" vertical="center"/>
    </xf>
    <xf numFmtId="10" fontId="16" fillId="0" borderId="1" xfId="1" applyNumberFormat="1" applyFont="1" applyFill="1" applyBorder="1" applyAlignment="1" applyProtection="1">
      <alignment horizontal="right" vertical="center"/>
    </xf>
    <xf numFmtId="170" fontId="16" fillId="0" borderId="1" xfId="984" applyNumberFormat="1" applyFont="1" applyFill="1" applyBorder="1" applyAlignment="1" applyProtection="1">
      <alignment horizontal="right"/>
    </xf>
    <xf numFmtId="170" fontId="16" fillId="0" borderId="1" xfId="1" applyNumberFormat="1" applyFont="1" applyFill="1" applyBorder="1" applyAlignment="1">
      <alignment horizontal="right" vertical="center"/>
      <protection locked="0"/>
    </xf>
    <xf numFmtId="170" fontId="15" fillId="0" borderId="1" xfId="1" applyNumberFormat="1" applyFont="1" applyFill="1" applyBorder="1" applyAlignment="1">
      <alignment horizontal="right" vertical="center"/>
      <protection locked="0"/>
    </xf>
    <xf numFmtId="170" fontId="15" fillId="0" borderId="0" xfId="1" applyNumberFormat="1" applyFont="1" applyFill="1" applyBorder="1" applyAlignment="1">
      <alignment horizontal="right" vertical="center"/>
      <protection locked="0"/>
    </xf>
    <xf numFmtId="10" fontId="15" fillId="0" borderId="0" xfId="1" applyNumberFormat="1" applyFont="1" applyFill="1" applyBorder="1" applyAlignment="1" applyProtection="1">
      <alignment horizontal="right" vertical="center"/>
    </xf>
    <xf numFmtId="170" fontId="15" fillId="0" borderId="0" xfId="1" applyNumberFormat="1" applyFont="1" applyFill="1" applyBorder="1" applyAlignment="1">
      <alignment vertical="center"/>
      <protection locked="0"/>
    </xf>
    <xf numFmtId="170" fontId="14" fillId="0" borderId="0" xfId="1" applyNumberFormat="1" applyFont="1" applyFill="1" applyBorder="1" applyAlignment="1">
      <alignment vertical="center"/>
      <protection locked="0"/>
    </xf>
    <xf numFmtId="170" fontId="16" fillId="0" borderId="0" xfId="1" applyNumberFormat="1" applyFont="1" applyFill="1" applyBorder="1" applyAlignment="1">
      <alignment vertical="center"/>
      <protection locked="0"/>
    </xf>
    <xf numFmtId="170" fontId="16" fillId="0" borderId="2" xfId="1" applyNumberFormat="1" applyFont="1" applyFill="1" applyBorder="1" applyAlignment="1">
      <alignment vertical="center"/>
      <protection locked="0"/>
    </xf>
    <xf numFmtId="0" fontId="16" fillId="0" borderId="2" xfId="0" applyFont="1" applyFill="1" applyBorder="1" applyAlignment="1">
      <alignment vertical="center"/>
    </xf>
    <xf numFmtId="0" fontId="16" fillId="0" borderId="0" xfId="19" applyFont="1" applyFill="1"/>
    <xf numFmtId="0" fontId="14" fillId="0" borderId="0" xfId="19" applyFont="1" applyFill="1" applyAlignment="1">
      <alignment horizontal="center" vertical="center"/>
    </xf>
    <xf numFmtId="0" fontId="15" fillId="0" borderId="0" xfId="19" applyFont="1" applyFill="1" applyAlignment="1">
      <alignment horizontal="left" vertical="center" wrapText="1"/>
    </xf>
    <xf numFmtId="0" fontId="16" fillId="0" borderId="0" xfId="19" applyFont="1" applyFill="1" applyAlignment="1">
      <alignment horizontal="left" vertical="center" wrapText="1"/>
    </xf>
    <xf numFmtId="49" fontId="15" fillId="0" borderId="1" xfId="19" applyNumberFormat="1" applyFont="1" applyFill="1" applyBorder="1" applyAlignment="1" applyProtection="1">
      <alignment horizontal="center" vertical="center" wrapText="1"/>
    </xf>
    <xf numFmtId="49" fontId="159" fillId="0" borderId="1" xfId="19" applyNumberFormat="1" applyFont="1" applyFill="1" applyBorder="1" applyAlignment="1" applyProtection="1">
      <alignment horizontal="center" vertical="center" wrapText="1"/>
    </xf>
    <xf numFmtId="0" fontId="15" fillId="0" borderId="1" xfId="8" applyFont="1" applyFill="1" applyBorder="1" applyAlignment="1" applyProtection="1">
      <alignment horizontal="left" vertical="center" wrapText="1"/>
    </xf>
    <xf numFmtId="0" fontId="16" fillId="0" borderId="1" xfId="8" applyFont="1" applyFill="1" applyBorder="1" applyAlignment="1" applyProtection="1">
      <alignment horizontal="center" vertical="center" wrapText="1"/>
    </xf>
    <xf numFmtId="0" fontId="15" fillId="0" borderId="1" xfId="8" applyNumberFormat="1" applyFont="1" applyFill="1" applyBorder="1" applyAlignment="1" applyProtection="1">
      <alignment horizontal="center" vertical="center" wrapText="1"/>
    </xf>
    <xf numFmtId="0" fontId="15" fillId="0" borderId="1" xfId="8" applyFont="1" applyFill="1" applyBorder="1" applyAlignment="1" applyProtection="1">
      <alignment horizontal="center" vertical="center" wrapText="1"/>
    </xf>
    <xf numFmtId="170" fontId="15" fillId="0" borderId="1" xfId="981" applyNumberFormat="1" applyFont="1" applyFill="1" applyBorder="1" applyAlignment="1" applyProtection="1">
      <alignment vertical="center"/>
      <protection locked="0"/>
    </xf>
    <xf numFmtId="170" fontId="16" fillId="0" borderId="0" xfId="19" applyNumberFormat="1" applyFont="1" applyFill="1"/>
    <xf numFmtId="0" fontId="16" fillId="0" borderId="1" xfId="8" applyFont="1" applyFill="1" applyBorder="1" applyAlignment="1" applyProtection="1">
      <alignment horizontal="left" vertical="center" wrapText="1"/>
    </xf>
    <xf numFmtId="0" fontId="16" fillId="0" borderId="1" xfId="8" applyNumberFormat="1" applyFont="1" applyFill="1" applyBorder="1" applyAlignment="1" applyProtection="1">
      <alignment horizontal="center" vertical="center" wrapText="1"/>
    </xf>
    <xf numFmtId="170" fontId="16" fillId="0" borderId="1" xfId="981" applyNumberFormat="1" applyFont="1" applyFill="1" applyBorder="1" applyAlignment="1" applyProtection="1">
      <alignment vertical="center"/>
      <protection locked="0"/>
    </xf>
    <xf numFmtId="170" fontId="164" fillId="0" borderId="1" xfId="981" applyNumberFormat="1" applyFont="1" applyFill="1" applyBorder="1" applyAlignment="1" applyProtection="1">
      <alignment vertical="center"/>
      <protection locked="0"/>
    </xf>
    <xf numFmtId="170" fontId="165" fillId="0" borderId="1" xfId="981" applyNumberFormat="1" applyFont="1" applyFill="1" applyBorder="1" applyAlignment="1" applyProtection="1">
      <alignment vertical="center"/>
      <protection locked="0"/>
    </xf>
    <xf numFmtId="0" fontId="165" fillId="0" borderId="1" xfId="8" applyFont="1" applyFill="1" applyBorder="1" applyAlignment="1" applyProtection="1">
      <alignment horizontal="left" vertical="center" wrapText="1"/>
    </xf>
    <xf numFmtId="0" fontId="165" fillId="0" borderId="1" xfId="8" applyNumberFormat="1" applyFont="1" applyFill="1" applyBorder="1" applyAlignment="1" applyProtection="1">
      <alignment horizontal="center" vertical="center" wrapText="1"/>
    </xf>
    <xf numFmtId="0" fontId="165" fillId="0" borderId="1" xfId="8" applyFont="1" applyFill="1" applyBorder="1" applyAlignment="1" applyProtection="1">
      <alignment horizontal="center" vertical="center" wrapText="1"/>
    </xf>
    <xf numFmtId="49" fontId="16" fillId="0" borderId="1" xfId="8" applyNumberFormat="1" applyFont="1" applyFill="1" applyBorder="1" applyAlignment="1" applyProtection="1">
      <alignment horizontal="center" vertical="center" wrapText="1"/>
    </xf>
    <xf numFmtId="170" fontId="16" fillId="0" borderId="1" xfId="981" applyNumberFormat="1" applyFont="1" applyFill="1" applyBorder="1" applyAlignment="1" applyProtection="1">
      <alignment horizontal="right" vertical="center"/>
      <protection locked="0"/>
    </xf>
    <xf numFmtId="170" fontId="15" fillId="0" borderId="1" xfId="8" applyNumberFormat="1" applyFont="1" applyFill="1" applyBorder="1" applyAlignment="1" applyProtection="1">
      <alignment horizontal="center" vertical="center" wrapText="1"/>
    </xf>
    <xf numFmtId="170" fontId="16" fillId="0" borderId="1" xfId="8" applyNumberFormat="1" applyFont="1" applyFill="1" applyBorder="1" applyAlignment="1" applyProtection="1">
      <alignment horizontal="center" vertical="center" wrapText="1"/>
    </xf>
    <xf numFmtId="0" fontId="16" fillId="0" borderId="1" xfId="8" quotePrefix="1" applyFont="1" applyFill="1" applyBorder="1" applyAlignment="1" applyProtection="1">
      <alignment horizontal="left" vertical="center" wrapText="1"/>
    </xf>
    <xf numFmtId="169" fontId="16" fillId="0" borderId="1" xfId="981" applyNumberFormat="1" applyFont="1" applyFill="1" applyBorder="1" applyAlignment="1" applyProtection="1">
      <alignment horizontal="center" vertical="center" wrapText="1"/>
      <protection locked="0"/>
    </xf>
    <xf numFmtId="169" fontId="16" fillId="0" borderId="1" xfId="8" applyNumberFormat="1" applyFont="1" applyFill="1" applyBorder="1" applyAlignment="1" applyProtection="1">
      <alignment horizontal="center" vertical="center" wrapText="1"/>
    </xf>
    <xf numFmtId="170" fontId="154" fillId="0" borderId="1" xfId="981" applyNumberFormat="1" applyFont="1" applyFill="1" applyBorder="1" applyAlignment="1" applyProtection="1">
      <alignment vertical="center"/>
      <protection locked="0"/>
    </xf>
    <xf numFmtId="170" fontId="16" fillId="0" borderId="3" xfId="981" applyNumberFormat="1" applyFont="1" applyFill="1" applyBorder="1" applyAlignment="1" applyProtection="1">
      <alignment vertical="center"/>
      <protection locked="0"/>
    </xf>
    <xf numFmtId="169" fontId="16" fillId="0" borderId="3" xfId="981" applyNumberFormat="1" applyFont="1" applyFill="1" applyBorder="1" applyAlignment="1" applyProtection="1">
      <alignment horizontal="center" vertical="center" wrapText="1"/>
      <protection locked="0"/>
    </xf>
    <xf numFmtId="170" fontId="15" fillId="0" borderId="3" xfId="8" applyNumberFormat="1" applyFont="1" applyFill="1" applyBorder="1" applyAlignment="1" applyProtection="1">
      <alignment horizontal="center" vertical="center" wrapText="1"/>
    </xf>
    <xf numFmtId="170" fontId="16" fillId="0" borderId="3" xfId="8" applyNumberFormat="1" applyFont="1" applyFill="1" applyBorder="1" applyAlignment="1" applyProtection="1">
      <alignment horizontal="left" vertical="center" wrapText="1"/>
    </xf>
    <xf numFmtId="170" fontId="16" fillId="0" borderId="1" xfId="8" applyNumberFormat="1" applyFont="1" applyFill="1" applyBorder="1" applyAlignment="1" applyProtection="1">
      <alignment horizontal="left" vertical="center" wrapText="1"/>
    </xf>
    <xf numFmtId="49" fontId="15" fillId="0" borderId="3" xfId="19" applyNumberFormat="1" applyFont="1" applyFill="1" applyBorder="1" applyAlignment="1" applyProtection="1">
      <alignment horizontal="center" vertical="center" wrapText="1"/>
    </xf>
    <xf numFmtId="0" fontId="16" fillId="0" borderId="0" xfId="19" applyFont="1" applyFill="1" applyAlignment="1">
      <alignment horizontal="left"/>
    </xf>
    <xf numFmtId="0" fontId="16" fillId="0" borderId="0" xfId="19" applyFont="1" applyFill="1" applyAlignment="1">
      <alignment horizontal="center" vertical="center"/>
    </xf>
    <xf numFmtId="0" fontId="16" fillId="0" borderId="0" xfId="19" applyFont="1" applyFill="1" applyAlignment="1">
      <alignment horizontal="right"/>
    </xf>
    <xf numFmtId="0" fontId="15" fillId="0" borderId="0" xfId="19" applyFont="1" applyFill="1" applyBorder="1"/>
    <xf numFmtId="0" fontId="16" fillId="0" borderId="0" xfId="19" applyFont="1" applyFill="1" applyBorder="1" applyAlignment="1">
      <alignment horizontal="center"/>
    </xf>
    <xf numFmtId="170" fontId="15" fillId="0" borderId="0" xfId="1" applyNumberFormat="1" applyFont="1" applyFill="1" applyBorder="1" applyProtection="1">
      <protection locked="0"/>
    </xf>
    <xf numFmtId="0" fontId="16" fillId="0" borderId="0" xfId="19" applyNumberFormat="1" applyFont="1" applyFill="1"/>
    <xf numFmtId="0" fontId="14" fillId="0" borderId="0" xfId="19" applyFont="1" applyFill="1" applyBorder="1"/>
    <xf numFmtId="170" fontId="14" fillId="0" borderId="0" xfId="1" applyNumberFormat="1" applyFont="1" applyFill="1" applyBorder="1" applyProtection="1">
      <protection locked="0"/>
    </xf>
    <xf numFmtId="0" fontId="16" fillId="0" borderId="0" xfId="19" applyFont="1" applyFill="1" applyBorder="1"/>
    <xf numFmtId="170" fontId="16" fillId="0" borderId="0" xfId="1" applyNumberFormat="1" applyFont="1" applyFill="1" applyBorder="1" applyProtection="1">
      <protection locked="0"/>
    </xf>
    <xf numFmtId="0" fontId="16" fillId="0" borderId="2" xfId="19" applyFont="1" applyFill="1" applyBorder="1"/>
    <xf numFmtId="170" fontId="16" fillId="0" borderId="2" xfId="1" applyNumberFormat="1" applyFont="1" applyFill="1" applyBorder="1" applyProtection="1">
      <protection locked="0"/>
    </xf>
    <xf numFmtId="170" fontId="15" fillId="0" borderId="0" xfId="1" applyNumberFormat="1" applyFont="1" applyFill="1" applyBorder="1" applyAlignment="1" applyProtection="1">
      <alignment horizontal="left"/>
      <protection locked="0"/>
    </xf>
    <xf numFmtId="0" fontId="159" fillId="0" borderId="0" xfId="0" applyFont="1" applyFill="1"/>
    <xf numFmtId="0" fontId="154" fillId="0" borderId="0" xfId="0" applyFont="1" applyFill="1"/>
    <xf numFmtId="170" fontId="154" fillId="0" borderId="0" xfId="1" applyNumberFormat="1" applyFont="1" applyFill="1" applyBorder="1">
      <protection locked="0"/>
    </xf>
    <xf numFmtId="170" fontId="15" fillId="0" borderId="0" xfId="1" applyNumberFormat="1" applyFont="1" applyFill="1" applyBorder="1">
      <protection locked="0"/>
    </xf>
    <xf numFmtId="0" fontId="154" fillId="0" borderId="0" xfId="30" applyFont="1" applyFill="1"/>
    <xf numFmtId="170" fontId="16" fillId="0" borderId="0" xfId="1" applyNumberFormat="1" applyFont="1" applyFill="1" applyBorder="1">
      <protection locked="0"/>
    </xf>
    <xf numFmtId="0" fontId="16" fillId="0" borderId="0" xfId="19" applyFont="1" applyFill="1" applyAlignment="1">
      <alignment vertical="center"/>
    </xf>
    <xf numFmtId="170" fontId="16" fillId="0" borderId="0" xfId="982" applyNumberFormat="1" applyFont="1" applyFill="1" applyAlignment="1">
      <alignment vertical="center"/>
    </xf>
    <xf numFmtId="0" fontId="16" fillId="0" borderId="0" xfId="19" applyFont="1" applyFill="1" applyBorder="1" applyAlignment="1">
      <alignment vertical="center"/>
    </xf>
    <xf numFmtId="0" fontId="15" fillId="0" borderId="0" xfId="19" applyFont="1" applyFill="1" applyAlignment="1"/>
    <xf numFmtId="0" fontId="16" fillId="0" borderId="0" xfId="19" applyFont="1" applyFill="1" applyAlignment="1">
      <alignment vertical="top"/>
    </xf>
    <xf numFmtId="0" fontId="16" fillId="0" borderId="0" xfId="19" applyFont="1" applyFill="1" applyAlignment="1">
      <alignment horizontal="center"/>
    </xf>
    <xf numFmtId="0" fontId="154" fillId="0" borderId="1" xfId="8" applyFont="1" applyFill="1" applyBorder="1" applyAlignment="1">
      <alignment horizontal="center" vertical="center" wrapText="1"/>
    </xf>
    <xf numFmtId="0" fontId="159" fillId="0" borderId="1" xfId="8" applyFont="1" applyFill="1" applyBorder="1" applyAlignment="1">
      <alignment horizontal="center" vertical="center" wrapText="1"/>
    </xf>
    <xf numFmtId="0" fontId="16" fillId="0" borderId="0" xfId="0" applyFont="1" applyFill="1"/>
    <xf numFmtId="0" fontId="14" fillId="0" borderId="0" xfId="0" applyFont="1" applyFill="1" applyAlignment="1">
      <alignment horizontal="center" vertical="center"/>
    </xf>
    <xf numFmtId="0" fontId="15" fillId="0" borderId="0" xfId="0" applyFont="1" applyFill="1" applyAlignment="1">
      <alignment horizontal="left" vertical="center" wrapText="1"/>
    </xf>
    <xf numFmtId="170" fontId="15" fillId="0" borderId="1" xfId="1" applyNumberFormat="1" applyFont="1" applyFill="1" applyBorder="1" applyAlignment="1">
      <alignment horizontal="center" vertical="center" wrapText="1"/>
      <protection locked="0"/>
    </xf>
    <xf numFmtId="0" fontId="15" fillId="0" borderId="1" xfId="8" applyFont="1" applyFill="1" applyBorder="1" applyAlignment="1">
      <alignment horizontal="left" wrapText="1"/>
    </xf>
    <xf numFmtId="0" fontId="15" fillId="0" borderId="1" xfId="8" applyFont="1" applyFill="1" applyBorder="1" applyAlignment="1">
      <alignment horizontal="center" wrapText="1"/>
    </xf>
    <xf numFmtId="170" fontId="15" fillId="0" borderId="1" xfId="1" applyNumberFormat="1" applyFont="1" applyFill="1" applyBorder="1" applyAlignment="1">
      <alignment horizontal="left" wrapText="1"/>
      <protection locked="0"/>
    </xf>
    <xf numFmtId="167" fontId="16" fillId="0" borderId="1" xfId="1" applyNumberFormat="1" applyFont="1" applyFill="1" applyBorder="1" applyAlignment="1" applyProtection="1">
      <alignment horizontal="right" vertical="center"/>
    </xf>
    <xf numFmtId="170" fontId="15" fillId="0" borderId="1" xfId="1" applyNumberFormat="1" applyFont="1" applyFill="1" applyBorder="1" applyAlignment="1">
      <alignment horizontal="right" vertical="center" wrapText="1"/>
      <protection locked="0"/>
    </xf>
    <xf numFmtId="170" fontId="15" fillId="0" borderId="1" xfId="1" applyNumberFormat="1" applyFont="1" applyFill="1" applyBorder="1" applyAlignment="1">
      <alignment horizontal="left"/>
      <protection locked="0"/>
    </xf>
    <xf numFmtId="170" fontId="16" fillId="0" borderId="0" xfId="0" applyNumberFormat="1" applyFont="1" applyFill="1"/>
    <xf numFmtId="0" fontId="16" fillId="0" borderId="1" xfId="8" applyFont="1" applyFill="1" applyBorder="1" applyAlignment="1">
      <alignment horizontal="left" wrapText="1"/>
    </xf>
    <xf numFmtId="0" fontId="16" fillId="0" borderId="1" xfId="8" applyFont="1" applyFill="1" applyBorder="1" applyAlignment="1">
      <alignment horizontal="center" wrapText="1"/>
    </xf>
    <xf numFmtId="0" fontId="16" fillId="0" borderId="1" xfId="8" applyFont="1" applyFill="1" applyBorder="1" applyAlignment="1">
      <alignment horizontal="center" vertical="center" wrapText="1"/>
    </xf>
    <xf numFmtId="0" fontId="15" fillId="0" borderId="1" xfId="8" applyFont="1" applyFill="1" applyBorder="1" applyAlignment="1">
      <alignment horizontal="center" vertical="center" wrapText="1"/>
    </xf>
    <xf numFmtId="167" fontId="15" fillId="0" borderId="1" xfId="1" applyNumberFormat="1" applyFont="1" applyFill="1" applyBorder="1" applyAlignment="1" applyProtection="1">
      <alignment horizontal="right" vertical="center"/>
    </xf>
    <xf numFmtId="170" fontId="16" fillId="0" borderId="1" xfId="1" applyNumberFormat="1" applyFont="1" applyFill="1" applyBorder="1" applyAlignment="1">
      <alignment horizontal="left"/>
      <protection locked="0"/>
    </xf>
    <xf numFmtId="0" fontId="15" fillId="0" borderId="1" xfId="0" quotePrefix="1" applyFont="1" applyFill="1" applyBorder="1" applyAlignment="1">
      <alignment horizontal="center"/>
    </xf>
    <xf numFmtId="0" fontId="16" fillId="0" borderId="1" xfId="0" quotePrefix="1" applyFont="1" applyFill="1" applyBorder="1" applyAlignment="1">
      <alignment horizontal="center"/>
    </xf>
    <xf numFmtId="167" fontId="16" fillId="0" borderId="1" xfId="8" applyNumberFormat="1" applyFont="1" applyFill="1" applyBorder="1" applyAlignment="1">
      <alignment horizontal="right" vertical="center" wrapText="1"/>
    </xf>
    <xf numFmtId="169" fontId="16" fillId="0" borderId="0" xfId="1" applyFont="1" applyFill="1">
      <protection locked="0"/>
    </xf>
    <xf numFmtId="169" fontId="15" fillId="0" borderId="1" xfId="1" applyFont="1" applyFill="1" applyBorder="1" applyAlignment="1">
      <alignment horizontal="right" vertical="center"/>
      <protection locked="0"/>
    </xf>
    <xf numFmtId="169" fontId="16" fillId="0" borderId="1" xfId="1" applyFont="1" applyFill="1" applyBorder="1" applyAlignment="1">
      <alignment horizontal="right" vertical="center"/>
      <protection locked="0"/>
    </xf>
    <xf numFmtId="169" fontId="16" fillId="0" borderId="1" xfId="1" applyFont="1" applyFill="1" applyBorder="1" applyAlignment="1">
      <alignment horizontal="right" vertical="center" wrapText="1"/>
      <protection locked="0"/>
    </xf>
    <xf numFmtId="49" fontId="15" fillId="0" borderId="1" xfId="0" applyNumberFormat="1" applyFont="1" applyFill="1" applyBorder="1" applyAlignment="1">
      <alignment horizontal="left" wrapText="1"/>
    </xf>
    <xf numFmtId="49" fontId="15" fillId="0" borderId="1" xfId="0" applyNumberFormat="1" applyFont="1" applyFill="1" applyBorder="1" applyAlignment="1">
      <alignment horizontal="center" wrapText="1"/>
    </xf>
    <xf numFmtId="49" fontId="15" fillId="0" borderId="1" xfId="0" applyNumberFormat="1" applyFont="1" applyFill="1" applyBorder="1" applyAlignment="1">
      <alignment wrapText="1"/>
    </xf>
    <xf numFmtId="0" fontId="16" fillId="0" borderId="0" xfId="0" applyFont="1" applyFill="1" applyAlignment="1">
      <alignment horizontal="left"/>
    </xf>
    <xf numFmtId="0" fontId="16" fillId="0" borderId="0" xfId="0" applyFont="1" applyFill="1" applyAlignment="1">
      <alignment horizontal="center" vertical="center"/>
    </xf>
    <xf numFmtId="0" fontId="16" fillId="0" borderId="0" xfId="0" applyFont="1" applyFill="1" applyAlignment="1">
      <alignment horizontal="right"/>
    </xf>
    <xf numFmtId="0" fontId="15" fillId="0" borderId="0" xfId="0" applyFont="1" applyFill="1"/>
    <xf numFmtId="0" fontId="14" fillId="0" borderId="0" xfId="0" applyFont="1" applyFill="1"/>
    <xf numFmtId="170" fontId="14" fillId="0" borderId="0" xfId="1" applyNumberFormat="1" applyFont="1" applyFill="1" applyBorder="1">
      <protection locked="0"/>
    </xf>
    <xf numFmtId="0" fontId="16" fillId="0" borderId="2" xfId="0" applyFont="1" applyFill="1" applyBorder="1"/>
    <xf numFmtId="170" fontId="16" fillId="0" borderId="2" xfId="1" applyNumberFormat="1" applyFont="1" applyFill="1" applyBorder="1">
      <protection locked="0"/>
    </xf>
    <xf numFmtId="170" fontId="15" fillId="0" borderId="0" xfId="1" applyNumberFormat="1" applyFont="1" applyFill="1" applyBorder="1" applyAlignment="1">
      <alignment horizontal="left"/>
      <protection locked="0"/>
    </xf>
    <xf numFmtId="170" fontId="16" fillId="0" borderId="0" xfId="2" applyNumberFormat="1" applyFont="1" applyFill="1" applyAlignment="1">
      <alignment vertical="center"/>
    </xf>
    <xf numFmtId="0" fontId="16" fillId="0" borderId="0" xfId="0" applyFont="1" applyFill="1" applyAlignment="1">
      <alignment vertical="top"/>
    </xf>
    <xf numFmtId="170" fontId="16" fillId="0" borderId="0" xfId="1" applyNumberFormat="1" applyFont="1" applyFill="1">
      <protection locked="0"/>
    </xf>
    <xf numFmtId="0" fontId="16" fillId="0" borderId="0" xfId="30" applyFont="1" applyFill="1"/>
    <xf numFmtId="10" fontId="16" fillId="0" borderId="0" xfId="44" applyNumberFormat="1" applyFont="1" applyFill="1" applyProtection="1"/>
    <xf numFmtId="0" fontId="15" fillId="0" borderId="0" xfId="30" applyFont="1" applyFill="1" applyAlignment="1">
      <alignment vertical="center"/>
    </xf>
    <xf numFmtId="170" fontId="16" fillId="0" borderId="0" xfId="4" applyNumberFormat="1" applyFont="1" applyFill="1"/>
    <xf numFmtId="10" fontId="16" fillId="0" borderId="0" xfId="30" applyNumberFormat="1" applyFont="1" applyFill="1"/>
    <xf numFmtId="0" fontId="15" fillId="0" borderId="1" xfId="19" applyFont="1" applyFill="1" applyBorder="1" applyAlignment="1">
      <alignment horizontal="center" vertical="center" wrapText="1"/>
    </xf>
    <xf numFmtId="170" fontId="15" fillId="0" borderId="1" xfId="1" applyNumberFormat="1" applyFont="1" applyFill="1" applyBorder="1" applyAlignment="1" applyProtection="1">
      <alignment horizontal="center" vertical="center" wrapText="1"/>
    </xf>
    <xf numFmtId="0" fontId="15" fillId="0" borderId="0" xfId="30" applyFont="1" applyFill="1"/>
    <xf numFmtId="0" fontId="16" fillId="0" borderId="1" xfId="0" applyFont="1" applyFill="1" applyBorder="1" applyAlignment="1">
      <alignment horizontal="center"/>
    </xf>
    <xf numFmtId="49" fontId="15" fillId="0" borderId="1" xfId="19" applyNumberFormat="1" applyFont="1" applyFill="1" applyBorder="1" applyAlignment="1">
      <alignment horizontal="left" vertical="center" wrapText="1"/>
    </xf>
    <xf numFmtId="49" fontId="16" fillId="0" borderId="1" xfId="19" applyNumberFormat="1" applyFont="1" applyFill="1" applyBorder="1" applyAlignment="1">
      <alignment horizontal="left" vertical="center" wrapText="1"/>
    </xf>
    <xf numFmtId="170" fontId="16" fillId="0" borderId="1" xfId="1" applyNumberFormat="1" applyFont="1" applyFill="1" applyBorder="1" applyAlignment="1" applyProtection="1">
      <alignment horizontal="right" vertical="center" wrapText="1"/>
    </xf>
    <xf numFmtId="170" fontId="16" fillId="0" borderId="1" xfId="1" applyNumberFormat="1" applyFont="1" applyFill="1" applyBorder="1" applyAlignment="1" applyProtection="1">
      <alignment horizontal="left" vertical="center" wrapText="1"/>
    </xf>
    <xf numFmtId="9" fontId="16" fillId="0" borderId="1" xfId="19" applyNumberFormat="1" applyFont="1" applyFill="1" applyBorder="1" applyAlignment="1">
      <alignment horizontal="right" vertical="center" wrapText="1"/>
    </xf>
    <xf numFmtId="41" fontId="16" fillId="0" borderId="1" xfId="0" applyNumberFormat="1" applyFont="1" applyFill="1" applyBorder="1" applyAlignment="1">
      <alignment horizontal="right" vertical="center" wrapText="1"/>
    </xf>
    <xf numFmtId="10" fontId="16" fillId="0" borderId="1" xfId="44" applyNumberFormat="1" applyFont="1" applyFill="1" applyBorder="1" applyAlignment="1" applyProtection="1">
      <alignment horizontal="right" vertical="center" wrapText="1"/>
    </xf>
    <xf numFmtId="41" fontId="16" fillId="0" borderId="0" xfId="0" applyNumberFormat="1" applyFont="1" applyFill="1"/>
    <xf numFmtId="49" fontId="16" fillId="0" borderId="1" xfId="19" applyNumberFormat="1" applyFont="1" applyFill="1" applyBorder="1" applyAlignment="1">
      <alignment horizontal="left" vertical="center" wrapText="1" indent="1"/>
    </xf>
    <xf numFmtId="41" fontId="16" fillId="0" borderId="1" xfId="0" applyNumberFormat="1" applyFont="1" applyFill="1" applyBorder="1" applyAlignment="1">
      <alignment horizontal="left" vertical="center" wrapText="1"/>
    </xf>
    <xf numFmtId="0" fontId="15" fillId="0" borderId="1" xfId="0" applyFont="1" applyFill="1" applyBorder="1" applyAlignment="1">
      <alignment horizontal="center"/>
    </xf>
    <xf numFmtId="41" fontId="15" fillId="0" borderId="1" xfId="0" applyNumberFormat="1" applyFont="1" applyFill="1" applyBorder="1" applyAlignment="1">
      <alignment horizontal="right" vertical="center" wrapText="1"/>
    </xf>
    <xf numFmtId="49" fontId="15" fillId="0" borderId="1" xfId="19" applyNumberFormat="1" applyFont="1" applyFill="1" applyBorder="1" applyAlignment="1">
      <alignment horizontal="left" vertical="center" wrapText="1" indent="1"/>
    </xf>
    <xf numFmtId="171" fontId="16" fillId="0" borderId="1" xfId="0" applyNumberFormat="1" applyFont="1" applyFill="1" applyBorder="1" applyAlignment="1">
      <alignment horizontal="right" vertical="center" wrapText="1"/>
    </xf>
    <xf numFmtId="0" fontId="16" fillId="0" borderId="0" xfId="30" applyFont="1" applyFill="1" applyAlignment="1">
      <alignment horizontal="center" vertical="center"/>
    </xf>
    <xf numFmtId="49" fontId="16" fillId="0" borderId="0" xfId="19" applyNumberFormat="1" applyFont="1" applyFill="1" applyAlignment="1">
      <alignment horizontal="left" wrapText="1"/>
    </xf>
    <xf numFmtId="49" fontId="16" fillId="0" borderId="0" xfId="19" applyNumberFormat="1" applyFont="1" applyFill="1" applyAlignment="1">
      <alignment horizontal="center" vertical="center" wrapText="1"/>
    </xf>
    <xf numFmtId="167" fontId="16" fillId="0" borderId="0" xfId="30" applyNumberFormat="1" applyFont="1" applyFill="1" applyAlignment="1">
      <alignment horizontal="right" wrapText="1"/>
    </xf>
    <xf numFmtId="10" fontId="16" fillId="0" borderId="0" xfId="44" applyNumberFormat="1" applyFont="1" applyFill="1" applyBorder="1" applyAlignment="1">
      <alignment horizontal="right" wrapText="1"/>
      <protection locked="0"/>
    </xf>
    <xf numFmtId="167" fontId="16" fillId="0" borderId="0" xfId="30" applyNumberFormat="1" applyFont="1" applyFill="1"/>
    <xf numFmtId="170" fontId="16" fillId="0" borderId="0" xfId="1" applyNumberFormat="1" applyFont="1" applyFill="1" applyAlignment="1" applyProtection="1">
      <alignment horizontal="right"/>
    </xf>
    <xf numFmtId="10" fontId="16" fillId="0" borderId="0" xfId="44" applyNumberFormat="1" applyFont="1" applyFill="1" applyAlignment="1" applyProtection="1">
      <alignment horizontal="right"/>
    </xf>
    <xf numFmtId="170" fontId="15" fillId="0" borderId="0" xfId="1" applyNumberFormat="1" applyFont="1" applyFill="1">
      <protection locked="0"/>
    </xf>
    <xf numFmtId="170" fontId="14" fillId="0" borderId="0" xfId="1" applyNumberFormat="1" applyFont="1" applyFill="1">
      <protection locked="0"/>
    </xf>
    <xf numFmtId="170" fontId="16" fillId="0" borderId="2" xfId="1" applyNumberFormat="1" applyFont="1" applyFill="1" applyBorder="1" applyAlignment="1" applyProtection="1">
      <alignment horizontal="right"/>
    </xf>
    <xf numFmtId="10" fontId="16" fillId="0" borderId="2" xfId="44" applyNumberFormat="1" applyFont="1" applyFill="1" applyBorder="1" applyAlignment="1" applyProtection="1">
      <alignment horizontal="right"/>
    </xf>
    <xf numFmtId="170" fontId="15" fillId="0" borderId="0" xfId="1" applyNumberFormat="1" applyFont="1" applyFill="1" applyAlignment="1">
      <alignment vertical="center"/>
      <protection locked="0"/>
    </xf>
    <xf numFmtId="170" fontId="15" fillId="0" borderId="0" xfId="30" applyNumberFormat="1" applyFont="1" applyFill="1" applyAlignment="1">
      <alignment vertical="center"/>
    </xf>
    <xf numFmtId="172" fontId="16" fillId="0" borderId="1" xfId="0" applyNumberFormat="1" applyFont="1" applyFill="1" applyBorder="1" applyAlignment="1">
      <alignment horizontal="right" vertical="center" wrapText="1"/>
    </xf>
    <xf numFmtId="170" fontId="16" fillId="0" borderId="0" xfId="1" applyNumberFormat="1" applyFont="1" applyFill="1" applyAlignment="1">
      <alignment vertical="center"/>
      <protection locked="0"/>
    </xf>
    <xf numFmtId="167" fontId="16" fillId="0" borderId="1" xfId="0" applyNumberFormat="1" applyFont="1" applyFill="1" applyBorder="1" applyAlignment="1">
      <alignment horizontal="right" vertical="center" wrapText="1"/>
    </xf>
    <xf numFmtId="167" fontId="15" fillId="0" borderId="1" xfId="0" applyNumberFormat="1" applyFont="1" applyFill="1" applyBorder="1" applyAlignment="1">
      <alignment horizontal="right" vertical="center" wrapText="1"/>
    </xf>
    <xf numFmtId="170" fontId="16" fillId="0" borderId="1" xfId="0" applyNumberFormat="1" applyFont="1" applyFill="1" applyBorder="1" applyAlignment="1">
      <alignment horizontal="right" vertical="center" wrapText="1"/>
    </xf>
    <xf numFmtId="170" fontId="16" fillId="0" borderId="0" xfId="30" applyNumberFormat="1" applyFont="1" applyFill="1" applyAlignment="1">
      <alignment vertical="center"/>
    </xf>
    <xf numFmtId="170" fontId="16" fillId="0" borderId="0" xfId="4" applyNumberFormat="1" applyFont="1" applyFill="1" applyBorder="1"/>
    <xf numFmtId="0" fontId="154" fillId="2" borderId="0" xfId="19" applyFont="1" applyFill="1"/>
    <xf numFmtId="0" fontId="159" fillId="2" borderId="0" xfId="19" applyFont="1" applyFill="1" applyAlignment="1">
      <alignment horizontal="center" vertical="center" wrapText="1"/>
    </xf>
    <xf numFmtId="0" fontId="162" fillId="2" borderId="0" xfId="19" applyFont="1" applyFill="1" applyAlignment="1">
      <alignment horizontal="center" vertical="center"/>
    </xf>
    <xf numFmtId="0" fontId="159" fillId="2" borderId="0" xfId="19" applyFont="1" applyFill="1" applyAlignment="1">
      <alignment vertical="center" wrapText="1"/>
    </xf>
    <xf numFmtId="0" fontId="159" fillId="2" borderId="0" xfId="19" applyFont="1" applyFill="1" applyAlignment="1">
      <alignment horizontal="left" vertical="top" wrapText="1"/>
    </xf>
    <xf numFmtId="0" fontId="154" fillId="2" borderId="0" xfId="19" applyFont="1" applyFill="1" applyAlignment="1">
      <alignment vertical="center" wrapText="1"/>
    </xf>
    <xf numFmtId="0" fontId="154" fillId="2" borderId="0" xfId="19" applyFont="1" applyFill="1" applyAlignment="1">
      <alignment horizontal="left" vertical="top" wrapText="1"/>
    </xf>
    <xf numFmtId="49" fontId="159" fillId="0" borderId="1" xfId="19" applyNumberFormat="1" applyFont="1" applyFill="1" applyBorder="1" applyAlignment="1">
      <alignment horizontal="center" vertical="center" wrapText="1"/>
    </xf>
    <xf numFmtId="0" fontId="159" fillId="0" borderId="1" xfId="8" applyFont="1" applyFill="1" applyBorder="1" applyAlignment="1">
      <alignment wrapText="1"/>
    </xf>
    <xf numFmtId="170" fontId="15" fillId="0" borderId="1" xfId="5" applyNumberFormat="1" applyFont="1" applyFill="1" applyBorder="1" applyAlignment="1" applyProtection="1">
      <alignment vertical="center"/>
      <protection locked="0"/>
    </xf>
    <xf numFmtId="170" fontId="154" fillId="2" borderId="0" xfId="19" applyNumberFormat="1" applyFont="1" applyFill="1"/>
    <xf numFmtId="0" fontId="154" fillId="0" borderId="1" xfId="8" applyFont="1" applyFill="1" applyBorder="1" applyAlignment="1">
      <alignment wrapText="1"/>
    </xf>
    <xf numFmtId="170" fontId="16" fillId="0" borderId="1" xfId="5" applyNumberFormat="1" applyFont="1" applyFill="1" applyBorder="1" applyAlignment="1" applyProtection="1">
      <alignment horizontal="left" vertical="center" wrapText="1"/>
      <protection locked="0"/>
    </xf>
    <xf numFmtId="0" fontId="159" fillId="0" borderId="1" xfId="8" applyFont="1" applyFill="1" applyBorder="1" applyAlignment="1">
      <alignment vertical="center" wrapText="1"/>
    </xf>
    <xf numFmtId="0" fontId="154" fillId="2" borderId="0" xfId="19" applyFont="1" applyFill="1" applyAlignment="1">
      <alignment vertical="center"/>
    </xf>
    <xf numFmtId="170" fontId="154" fillId="2" borderId="0" xfId="19" applyNumberFormat="1" applyFont="1" applyFill="1" applyAlignment="1">
      <alignment vertical="center"/>
    </xf>
    <xf numFmtId="0" fontId="159" fillId="2" borderId="1" xfId="8" applyFont="1" applyFill="1" applyBorder="1" applyAlignment="1">
      <alignment horizontal="center" vertical="center" wrapText="1"/>
    </xf>
    <xf numFmtId="0" fontId="159" fillId="2" borderId="1" xfId="8" applyFont="1" applyFill="1" applyBorder="1" applyAlignment="1">
      <alignment wrapText="1"/>
    </xf>
    <xf numFmtId="3" fontId="159" fillId="2" borderId="1" xfId="8" applyNumberFormat="1" applyFont="1" applyFill="1" applyBorder="1" applyAlignment="1">
      <alignment horizontal="left" wrapText="1"/>
    </xf>
    <xf numFmtId="0" fontId="159" fillId="2" borderId="0" xfId="19" applyFont="1" applyFill="1"/>
    <xf numFmtId="170" fontId="154" fillId="2" borderId="0" xfId="1" applyNumberFormat="1" applyFont="1" applyFill="1">
      <protection locked="0"/>
    </xf>
    <xf numFmtId="170" fontId="159" fillId="2" borderId="0" xfId="1" applyNumberFormat="1" applyFont="1" applyFill="1">
      <protection locked="0"/>
    </xf>
    <xf numFmtId="0" fontId="162" fillId="2" borderId="0" xfId="19" applyFont="1" applyFill="1"/>
    <xf numFmtId="170" fontId="162" fillId="2" borderId="0" xfId="1" applyNumberFormat="1" applyFont="1" applyFill="1">
      <protection locked="0"/>
    </xf>
    <xf numFmtId="0" fontId="154" fillId="2" borderId="2" xfId="19" applyFont="1" applyFill="1" applyBorder="1"/>
    <xf numFmtId="170" fontId="154" fillId="2" borderId="2" xfId="1" applyNumberFormat="1" applyFont="1" applyFill="1" applyBorder="1">
      <protection locked="0"/>
    </xf>
    <xf numFmtId="170" fontId="159" fillId="2" borderId="0" xfId="1" applyNumberFormat="1" applyFont="1" applyFill="1" applyBorder="1">
      <protection locked="0"/>
    </xf>
    <xf numFmtId="170" fontId="154" fillId="2" borderId="0" xfId="1" applyNumberFormat="1" applyFont="1" applyFill="1" applyBorder="1">
      <protection locked="0"/>
    </xf>
    <xf numFmtId="0" fontId="154" fillId="2" borderId="0" xfId="19" applyFont="1" applyFill="1" applyAlignment="1">
      <alignment horizontal="left"/>
    </xf>
    <xf numFmtId="0" fontId="16" fillId="0" borderId="0" xfId="0" applyFont="1"/>
    <xf numFmtId="169" fontId="16" fillId="0" borderId="0" xfId="1" applyFont="1">
      <protection locked="0"/>
    </xf>
    <xf numFmtId="169" fontId="16" fillId="0" borderId="0" xfId="0" applyNumberFormat="1" applyFont="1"/>
    <xf numFmtId="0" fontId="16" fillId="0" borderId="0" xfId="0" applyFont="1" applyAlignment="1">
      <alignment horizontal="center"/>
    </xf>
    <xf numFmtId="0" fontId="16" fillId="0" borderId="1" xfId="0" applyFont="1" applyBorder="1"/>
    <xf numFmtId="169" fontId="16" fillId="0" borderId="1" xfId="1" applyFont="1" applyBorder="1">
      <protection locked="0"/>
    </xf>
    <xf numFmtId="4" fontId="16" fillId="0" borderId="0" xfId="0" applyNumberFormat="1" applyFont="1"/>
    <xf numFmtId="169" fontId="16" fillId="0" borderId="1" xfId="1" applyFont="1" applyBorder="1" applyAlignment="1">
      <alignment wrapText="1"/>
      <protection locked="0"/>
    </xf>
    <xf numFmtId="0" fontId="15" fillId="0" borderId="1" xfId="0" applyFont="1" applyFill="1" applyBorder="1" applyAlignment="1">
      <alignment horizontal="center" vertical="center" wrapText="1"/>
    </xf>
    <xf numFmtId="0" fontId="16" fillId="2" borderId="0" xfId="30" applyFont="1" applyFill="1" applyAlignment="1">
      <alignment vertical="center"/>
    </xf>
    <xf numFmtId="0" fontId="16" fillId="0" borderId="1" xfId="0" applyFont="1" applyFill="1" applyBorder="1" applyAlignment="1">
      <alignment horizontal="left" vertical="center" wrapText="1"/>
    </xf>
    <xf numFmtId="10" fontId="16" fillId="0" borderId="1" xfId="1" applyNumberFormat="1" applyFont="1" applyFill="1" applyBorder="1" applyAlignment="1" applyProtection="1">
      <alignment horizontal="right" vertical="center" wrapText="1"/>
    </xf>
    <xf numFmtId="10" fontId="16" fillId="0" borderId="1" xfId="1" applyNumberFormat="1" applyFont="1" applyFill="1" applyBorder="1" applyAlignment="1" applyProtection="1">
      <alignment vertical="center" wrapText="1"/>
    </xf>
    <xf numFmtId="41" fontId="16" fillId="0" borderId="0" xfId="0" applyNumberFormat="1" applyFont="1"/>
    <xf numFmtId="16" fontId="16" fillId="0" borderId="0" xfId="0" applyNumberFormat="1" applyFont="1"/>
    <xf numFmtId="0" fontId="16" fillId="0" borderId="1" xfId="0" applyFont="1" applyBorder="1" applyAlignment="1">
      <alignment horizontal="right" vertical="center"/>
    </xf>
    <xf numFmtId="169" fontId="16" fillId="0" borderId="1" xfId="1" applyFont="1" applyBorder="1" applyAlignment="1">
      <alignment vertical="center"/>
      <protection locked="0"/>
    </xf>
    <xf numFmtId="169" fontId="16" fillId="2" borderId="0" xfId="1" applyFont="1" applyFill="1">
      <protection locked="0"/>
    </xf>
    <xf numFmtId="170" fontId="16" fillId="0" borderId="1" xfId="1" applyNumberFormat="1" applyFont="1" applyFill="1" applyBorder="1" applyAlignment="1" applyProtection="1">
      <alignment vertical="center" wrapText="1"/>
    </xf>
    <xf numFmtId="170" fontId="16" fillId="0" borderId="1" xfId="1" applyNumberFormat="1" applyFont="1" applyFill="1" applyBorder="1" applyAlignment="1">
      <alignment vertical="center" wrapText="1"/>
      <protection locked="0"/>
    </xf>
    <xf numFmtId="169" fontId="16" fillId="0" borderId="1" xfId="1" applyFont="1" applyFill="1" applyBorder="1" applyAlignment="1" applyProtection="1">
      <alignment horizontal="right" vertical="center" wrapText="1"/>
    </xf>
    <xf numFmtId="169" fontId="16" fillId="0" borderId="1" xfId="1" applyFont="1" applyFill="1" applyBorder="1" applyAlignment="1" applyProtection="1">
      <alignment vertical="center" wrapText="1"/>
    </xf>
    <xf numFmtId="14" fontId="12" fillId="0" borderId="1" xfId="0" applyNumberFormat="1" applyFont="1" applyBorder="1" applyAlignment="1">
      <alignment horizontal="center" vertical="center"/>
    </xf>
    <xf numFmtId="170" fontId="12" fillId="0" borderId="1" xfId="1" applyNumberFormat="1" applyFont="1" applyBorder="1" applyAlignment="1">
      <alignment vertical="center"/>
      <protection locked="0"/>
    </xf>
    <xf numFmtId="3" fontId="12" fillId="0" borderId="1" xfId="0" applyNumberFormat="1" applyFont="1" applyBorder="1" applyAlignment="1">
      <alignment vertical="center"/>
    </xf>
    <xf numFmtId="3" fontId="16" fillId="0" borderId="0" xfId="0" applyNumberFormat="1" applyFont="1"/>
    <xf numFmtId="3" fontId="16" fillId="0" borderId="1" xfId="0" applyNumberFormat="1" applyFont="1" applyBorder="1"/>
    <xf numFmtId="14" fontId="16" fillId="0" borderId="1" xfId="0" applyNumberFormat="1" applyFont="1" applyBorder="1"/>
    <xf numFmtId="0" fontId="154" fillId="0" borderId="1" xfId="0" quotePrefix="1" applyFont="1" applyFill="1" applyBorder="1" applyAlignment="1">
      <alignment horizontal="left" vertical="center" wrapText="1"/>
    </xf>
    <xf numFmtId="170" fontId="16" fillId="0" borderId="0" xfId="0" applyNumberFormat="1" applyFont="1"/>
    <xf numFmtId="14" fontId="16" fillId="0" borderId="0" xfId="0" applyNumberFormat="1" applyFont="1"/>
    <xf numFmtId="0" fontId="16" fillId="0" borderId="0" xfId="0" applyFont="1" applyFill="1" applyAlignment="1">
      <alignment horizontal="center" vertical="center"/>
    </xf>
    <xf numFmtId="0" fontId="15" fillId="0" borderId="0" xfId="0" applyFont="1" applyFill="1" applyAlignment="1">
      <alignment horizontal="left" vertical="center" wrapText="1"/>
    </xf>
    <xf numFmtId="0" fontId="16" fillId="0" borderId="0" xfId="0" applyFont="1" applyFill="1" applyAlignment="1">
      <alignment horizontal="left" vertical="center" wrapText="1"/>
    </xf>
    <xf numFmtId="0" fontId="14" fillId="0" borderId="0" xfId="0" applyFont="1" applyFill="1" applyAlignment="1">
      <alignment horizontal="center" vertical="center"/>
    </xf>
    <xf numFmtId="0" fontId="14" fillId="2" borderId="0" xfId="0" applyFont="1" applyFill="1" applyAlignment="1">
      <alignment horizontal="center" vertical="center"/>
    </xf>
    <xf numFmtId="0" fontId="16" fillId="2" borderId="0" xfId="0" applyFont="1" applyFill="1" applyAlignment="1">
      <alignment horizontal="left" vertical="center" wrapText="1"/>
    </xf>
    <xf numFmtId="167" fontId="16" fillId="0" borderId="0" xfId="0" applyNumberFormat="1" applyFont="1" applyFill="1"/>
    <xf numFmtId="0" fontId="15" fillId="0" borderId="1" xfId="8" applyFont="1" applyFill="1" applyBorder="1" applyAlignment="1">
      <alignment horizontal="left" vertical="center" wrapText="1"/>
    </xf>
    <xf numFmtId="167" fontId="15" fillId="0" borderId="1" xfId="8" applyNumberFormat="1" applyFont="1" applyFill="1" applyBorder="1" applyAlignment="1">
      <alignment horizontal="right" vertical="center" wrapText="1"/>
    </xf>
    <xf numFmtId="0" fontId="16" fillId="0" borderId="1" xfId="8" applyFont="1" applyFill="1" applyBorder="1" applyAlignment="1">
      <alignment horizontal="left" vertical="center" wrapText="1"/>
    </xf>
    <xf numFmtId="3" fontId="16" fillId="0" borderId="0" xfId="0" applyNumberFormat="1" applyFont="1" applyFill="1"/>
    <xf numFmtId="2" fontId="16" fillId="0" borderId="1" xfId="8" applyNumberFormat="1" applyFont="1" applyFill="1" applyBorder="1" applyAlignment="1">
      <alignment horizontal="center" vertical="center" wrapText="1"/>
    </xf>
    <xf numFmtId="0" fontId="15" fillId="0" borderId="1" xfId="8" quotePrefix="1" applyFont="1" applyFill="1" applyBorder="1" applyAlignment="1">
      <alignment horizontal="center" vertical="center" wrapText="1"/>
    </xf>
    <xf numFmtId="0" fontId="16" fillId="0" borderId="1" xfId="8" quotePrefix="1" applyFont="1" applyFill="1" applyBorder="1" applyAlignment="1">
      <alignment horizontal="center" vertical="center" wrapText="1"/>
    </xf>
    <xf numFmtId="170" fontId="16" fillId="0" borderId="2" xfId="4" applyNumberFormat="1" applyFont="1" applyFill="1" applyBorder="1"/>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49" fontId="14" fillId="0" borderId="1" xfId="19" applyNumberFormat="1" applyFont="1" applyFill="1" applyBorder="1" applyAlignment="1">
      <alignment horizontal="left" vertical="center" wrapText="1"/>
    </xf>
    <xf numFmtId="11" fontId="16" fillId="0" borderId="1" xfId="19" applyNumberFormat="1" applyFont="1" applyFill="1" applyBorder="1" applyAlignment="1">
      <alignment horizontal="left" vertical="center" wrapText="1"/>
    </xf>
    <xf numFmtId="10" fontId="16" fillId="0" borderId="1" xfId="0" applyNumberFormat="1" applyFont="1" applyFill="1" applyBorder="1" applyAlignment="1">
      <alignment horizontal="right" vertical="center" wrapText="1"/>
    </xf>
    <xf numFmtId="170" fontId="16" fillId="0" borderId="0" xfId="1" applyNumberFormat="1" applyFont="1" applyFill="1" applyBorder="1" applyProtection="1"/>
    <xf numFmtId="0" fontId="15" fillId="2" borderId="0" xfId="30" applyFont="1" applyFill="1" applyAlignment="1">
      <alignment vertical="center"/>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xf>
    <xf numFmtId="49" fontId="16" fillId="2" borderId="1" xfId="0" applyNumberFormat="1" applyFont="1" applyFill="1" applyBorder="1" applyAlignment="1">
      <alignment horizontal="left" vertical="center" wrapText="1"/>
    </xf>
    <xf numFmtId="11" fontId="16" fillId="2" borderId="1" xfId="0" applyNumberFormat="1" applyFont="1" applyFill="1" applyBorder="1" applyAlignment="1">
      <alignment horizontal="left" vertical="center" wrapText="1"/>
    </xf>
    <xf numFmtId="43" fontId="16" fillId="0" borderId="1" xfId="1" applyNumberFormat="1" applyFont="1" applyFill="1" applyBorder="1" applyAlignment="1" applyProtection="1">
      <alignment vertical="center" wrapText="1"/>
    </xf>
    <xf numFmtId="0" fontId="16" fillId="0" borderId="0" xfId="0" applyFont="1" applyAlignment="1">
      <alignment horizontal="left" vertical="center" wrapText="1"/>
    </xf>
    <xf numFmtId="14" fontId="154" fillId="0" borderId="0" xfId="0" applyNumberFormat="1" applyFont="1" applyAlignment="1">
      <alignment horizontal="left" vertical="center" wrapText="1"/>
    </xf>
    <xf numFmtId="0" fontId="15" fillId="0" borderId="0" xfId="0" applyFont="1" applyAlignment="1">
      <alignment horizontal="left" vertical="center" wrapText="1"/>
    </xf>
    <xf numFmtId="0" fontId="157" fillId="0" borderId="0" xfId="0" applyFont="1" applyAlignment="1">
      <alignment horizontal="left" vertical="center" wrapText="1"/>
    </xf>
    <xf numFmtId="0" fontId="16" fillId="0" borderId="0" xfId="43" applyFont="1" applyFill="1" applyAlignment="1">
      <alignment horizontal="center" vertical="center"/>
    </xf>
    <xf numFmtId="0" fontId="16" fillId="0" borderId="0" xfId="19" applyFont="1" applyFill="1" applyAlignment="1">
      <alignment horizontal="center" vertical="top"/>
    </xf>
    <xf numFmtId="0" fontId="15" fillId="0" borderId="0" xfId="19" applyFont="1" applyFill="1" applyAlignment="1">
      <alignment horizontal="left" vertical="center" wrapText="1"/>
    </xf>
    <xf numFmtId="0" fontId="16" fillId="0" borderId="0" xfId="19" applyFont="1" applyFill="1" applyAlignment="1">
      <alignment horizontal="left" vertical="center" wrapText="1"/>
    </xf>
    <xf numFmtId="0" fontId="16" fillId="0" borderId="0" xfId="19" applyFont="1" applyFill="1" applyBorder="1" applyAlignment="1">
      <alignment horizontal="center" vertical="center"/>
    </xf>
    <xf numFmtId="0" fontId="15" fillId="0" borderId="0" xfId="19" applyFont="1" applyFill="1" applyAlignment="1">
      <alignment horizontal="center"/>
    </xf>
    <xf numFmtId="0" fontId="15" fillId="0" borderId="0" xfId="19" applyFont="1" applyFill="1" applyAlignment="1">
      <alignment horizontal="right" vertical="center" wrapText="1"/>
    </xf>
    <xf numFmtId="0" fontId="16" fillId="0" borderId="0" xfId="19" applyFont="1" applyFill="1" applyAlignment="1">
      <alignment horizontal="right" vertical="center" wrapText="1"/>
    </xf>
    <xf numFmtId="0" fontId="15" fillId="0" borderId="0" xfId="19" applyFont="1" applyFill="1" applyAlignment="1">
      <alignment horizontal="center" vertical="center" wrapText="1"/>
    </xf>
    <xf numFmtId="0" fontId="14" fillId="0" borderId="0" xfId="19" applyFont="1" applyFill="1" applyAlignment="1">
      <alignment horizontal="center" vertical="center"/>
    </xf>
    <xf numFmtId="49" fontId="15" fillId="0" borderId="3"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49" fontId="15" fillId="0" borderId="5" xfId="0" applyNumberFormat="1" applyFont="1" applyFill="1" applyBorder="1" applyAlignment="1">
      <alignment horizontal="center" vertical="center" wrapText="1"/>
    </xf>
    <xf numFmtId="49" fontId="15" fillId="0" borderId="6" xfId="0" applyNumberFormat="1" applyFont="1" applyFill="1" applyBorder="1" applyAlignment="1">
      <alignment horizontal="center" vertical="center" wrapText="1"/>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15" fillId="0" borderId="0" xfId="0" applyFont="1" applyFill="1" applyAlignment="1">
      <alignment horizontal="right" vertical="center" wrapText="1"/>
    </xf>
    <xf numFmtId="0" fontId="16" fillId="0" borderId="0" xfId="0" applyFont="1" applyFill="1" applyAlignment="1">
      <alignment horizontal="right" vertical="center" wrapText="1"/>
    </xf>
    <xf numFmtId="0" fontId="15" fillId="0" borderId="0" xfId="0" applyFont="1" applyFill="1" applyAlignment="1">
      <alignment horizontal="center" vertical="center" wrapText="1"/>
    </xf>
    <xf numFmtId="0" fontId="16" fillId="0" borderId="0" xfId="0" applyFont="1" applyFill="1" applyAlignment="1">
      <alignment horizontal="center" vertical="center"/>
    </xf>
    <xf numFmtId="0" fontId="16" fillId="0" borderId="0" xfId="0" applyFont="1" applyFill="1" applyAlignment="1">
      <alignment horizontal="center" vertical="top"/>
    </xf>
    <xf numFmtId="0" fontId="15" fillId="0" borderId="0" xfId="0" applyFont="1" applyFill="1" applyAlignment="1">
      <alignment horizontal="center"/>
    </xf>
    <xf numFmtId="0" fontId="14" fillId="0" borderId="0" xfId="0" applyFont="1" applyFill="1" applyAlignment="1">
      <alignment horizontal="center" vertical="center"/>
    </xf>
    <xf numFmtId="0" fontId="154" fillId="0" borderId="0" xfId="0" applyFont="1" applyFill="1" applyAlignment="1">
      <alignment horizontal="left" vertical="center" wrapText="1"/>
    </xf>
    <xf numFmtId="0" fontId="159" fillId="0" borderId="0" xfId="0" applyFont="1" applyFill="1" applyAlignment="1">
      <alignment horizontal="right" vertical="center" wrapText="1"/>
    </xf>
    <xf numFmtId="0" fontId="162" fillId="0" borderId="0" xfId="0" applyFont="1" applyFill="1" applyAlignment="1">
      <alignment horizontal="right" vertical="center" wrapText="1"/>
    </xf>
    <xf numFmtId="0" fontId="159" fillId="0" borderId="0" xfId="0" applyFont="1" applyFill="1" applyAlignment="1">
      <alignment horizontal="center" vertical="center" wrapText="1"/>
    </xf>
    <xf numFmtId="0" fontId="162" fillId="0" borderId="0" xfId="0" applyFont="1" applyFill="1" applyAlignment="1">
      <alignment horizontal="center" vertical="center"/>
    </xf>
    <xf numFmtId="0" fontId="159" fillId="0" borderId="0" xfId="0" applyFont="1" applyFill="1" applyAlignment="1">
      <alignment horizontal="left" vertical="center" wrapText="1"/>
    </xf>
    <xf numFmtId="49" fontId="159" fillId="0" borderId="1" xfId="19" applyNumberFormat="1" applyFont="1" applyFill="1" applyBorder="1" applyAlignment="1">
      <alignment horizontal="center" vertical="center" wrapText="1"/>
    </xf>
    <xf numFmtId="0" fontId="154" fillId="0" borderId="5" xfId="8" applyFont="1" applyFill="1" applyBorder="1" applyAlignment="1">
      <alignment horizontal="center" vertical="center" wrapText="1"/>
    </xf>
    <xf numFmtId="0" fontId="154" fillId="0" borderId="6" xfId="8" applyFont="1" applyFill="1" applyBorder="1" applyAlignment="1">
      <alignment horizontal="center" vertical="center" wrapText="1"/>
    </xf>
    <xf numFmtId="0" fontId="154" fillId="0" borderId="6" xfId="0" applyFont="1" applyFill="1" applyBorder="1"/>
    <xf numFmtId="0" fontId="154" fillId="2" borderId="0" xfId="19" applyFont="1" applyFill="1" applyAlignment="1">
      <alignment horizontal="left" vertical="center" wrapText="1"/>
    </xf>
    <xf numFmtId="0" fontId="159" fillId="2" borderId="0" xfId="19" applyFont="1" applyFill="1" applyAlignment="1">
      <alignment horizontal="left" vertical="center" wrapText="1"/>
    </xf>
    <xf numFmtId="0" fontId="159" fillId="2" borderId="0" xfId="19" applyFont="1" applyFill="1" applyAlignment="1">
      <alignment horizontal="right" vertical="center" wrapText="1"/>
    </xf>
    <xf numFmtId="0" fontId="162" fillId="2" borderId="0" xfId="19" applyFont="1" applyFill="1" applyAlignment="1">
      <alignment horizontal="right" vertical="center" wrapText="1"/>
    </xf>
    <xf numFmtId="0" fontId="159" fillId="2" borderId="0" xfId="19" applyFont="1" applyFill="1" applyAlignment="1">
      <alignment horizontal="center" vertical="center" wrapText="1"/>
    </xf>
    <xf numFmtId="0" fontId="162" fillId="2" borderId="0" xfId="19" applyFont="1" applyFill="1" applyAlignment="1">
      <alignment horizontal="center" vertical="center"/>
    </xf>
    <xf numFmtId="0" fontId="16" fillId="2" borderId="5"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6" xfId="0" applyFont="1" applyFill="1" applyBorder="1" applyAlignment="1">
      <alignment horizontal="center" vertical="center"/>
    </xf>
    <xf numFmtId="0" fontId="15" fillId="2" borderId="0" xfId="0" applyFont="1" applyFill="1" applyAlignment="1">
      <alignment horizontal="center" vertical="center" wrapText="1"/>
    </xf>
    <xf numFmtId="0" fontId="14" fillId="2" borderId="0" xfId="0" applyFont="1" applyFill="1" applyAlignment="1">
      <alignment horizontal="center" vertical="center"/>
    </xf>
    <xf numFmtId="0" fontId="16" fillId="2" borderId="0" xfId="0" applyFont="1" applyFill="1" applyAlignment="1">
      <alignment horizontal="left" vertical="center" wrapText="1"/>
    </xf>
    <xf numFmtId="0" fontId="15" fillId="2" borderId="0" xfId="0" applyFont="1" applyFill="1" applyAlignment="1">
      <alignment horizontal="right" vertical="center" wrapText="1"/>
    </xf>
    <xf numFmtId="0" fontId="14" fillId="2" borderId="0" xfId="0" applyFont="1" applyFill="1" applyAlignment="1">
      <alignment horizontal="right" vertical="center" wrapText="1"/>
    </xf>
    <xf numFmtId="0" fontId="15" fillId="2" borderId="0" xfId="0" applyFont="1" applyFill="1" applyAlignment="1">
      <alignment horizontal="left" vertical="center" wrapText="1"/>
    </xf>
    <xf numFmtId="0" fontId="19" fillId="2" borderId="0" xfId="0" applyFont="1" applyFill="1" applyAlignment="1">
      <alignment horizontal="right" vertical="center" wrapText="1"/>
    </xf>
    <xf numFmtId="0" fontId="21" fillId="2" borderId="0" xfId="0" applyFont="1" applyFill="1" applyAlignment="1">
      <alignment horizontal="right" vertical="center" wrapText="1"/>
    </xf>
    <xf numFmtId="0" fontId="13" fillId="2" borderId="0" xfId="0" applyFont="1" applyFill="1" applyAlignment="1">
      <alignment horizontal="center" vertical="center" wrapText="1"/>
    </xf>
    <xf numFmtId="0" fontId="15" fillId="2" borderId="5" xfId="30" applyFont="1" applyFill="1" applyBorder="1" applyAlignment="1">
      <alignment horizontal="center" vertical="center" wrapText="1"/>
    </xf>
    <xf numFmtId="0" fontId="15" fillId="2" borderId="6" xfId="30" applyFont="1" applyFill="1" applyBorder="1" applyAlignment="1">
      <alignment horizontal="center" vertical="center" wrapText="1"/>
    </xf>
    <xf numFmtId="0" fontId="15" fillId="2" borderId="3" xfId="30" applyFont="1" applyFill="1" applyBorder="1" applyAlignment="1">
      <alignment horizontal="center" vertical="center" wrapText="1"/>
    </xf>
    <xf numFmtId="0" fontId="15" fillId="2" borderId="4" xfId="30" applyFont="1" applyFill="1" applyBorder="1" applyAlignment="1">
      <alignment horizontal="center" vertical="center" wrapText="1"/>
    </xf>
  </cellXfs>
  <cellStyles count="149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28"/>
    <cellStyle name="_KT (2)_2_TG-TH" xfId="87"/>
    <cellStyle name="_KT (2)_3" xfId="88"/>
    <cellStyle name="_KT (2)_3 2" xfId="1029"/>
    <cellStyle name="_KT (2)_3_TG-TH" xfId="89"/>
    <cellStyle name="_KT (2)_4" xfId="90"/>
    <cellStyle name="_KT (2)_4_TG-TH" xfId="91"/>
    <cellStyle name="_KT (2)_4_TG-TH 2" xfId="1030"/>
    <cellStyle name="_KT (2)_5" xfId="92"/>
    <cellStyle name="_KT (2)_TG-TH" xfId="93"/>
    <cellStyle name="_KT (2)_TG-TH 2" xfId="1031"/>
    <cellStyle name="_KT_TG" xfId="94"/>
    <cellStyle name="_KT_TG 2" xfId="1032"/>
    <cellStyle name="_KT_TG_1" xfId="95"/>
    <cellStyle name="_KT_TG_2" xfId="96"/>
    <cellStyle name="_KT_TG_3" xfId="97"/>
    <cellStyle name="_KT_TG_3 2" xfId="1033"/>
    <cellStyle name="_KT_TG_4" xfId="98"/>
    <cellStyle name="_SO T11" xfId="99"/>
    <cellStyle name="_TG-TH" xfId="100"/>
    <cellStyle name="_TG-TH 2" xfId="1034"/>
    <cellStyle name="_TG-TH_1" xfId="101"/>
    <cellStyle name="_TG-TH_2" xfId="102"/>
    <cellStyle name="_TG-TH_3" xfId="103"/>
    <cellStyle name="_TG-TH_4" xfId="104"/>
    <cellStyle name="_TG-TH_4 2" xfId="1035"/>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3 2" xfId="1036"/>
    <cellStyle name="20% - Accent1 4" xfId="876"/>
    <cellStyle name="20% - Accent1 4 2" xfId="1412"/>
    <cellStyle name="20% - Accent1 5" xfId="891"/>
    <cellStyle name="20% - Accent1 5 2" xfId="1425"/>
    <cellStyle name="20% - Accent1 6" xfId="906"/>
    <cellStyle name="20% - Accent1 6 2" xfId="1438"/>
    <cellStyle name="20% - Accent1 7" xfId="920"/>
    <cellStyle name="20% - Accent1 7 2" xfId="1451"/>
    <cellStyle name="20% - Accent1 8" xfId="935"/>
    <cellStyle name="20% - Accent1 8 2" xfId="1464"/>
    <cellStyle name="20% - Accent1 9" xfId="950"/>
    <cellStyle name="20% - Accent1 9 2" xfId="1477"/>
    <cellStyle name="20% - Accent2" xfId="852" builtinId="34" customBuiltin="1"/>
    <cellStyle name="20% - Accent2 10" xfId="967"/>
    <cellStyle name="20% - Accent2 2" xfId="116"/>
    <cellStyle name="20% - Accent2 3" xfId="117"/>
    <cellStyle name="20% - Accent2 3 2" xfId="1037"/>
    <cellStyle name="20% - Accent2 4" xfId="877"/>
    <cellStyle name="20% - Accent2 4 2" xfId="1413"/>
    <cellStyle name="20% - Accent2 5" xfId="892"/>
    <cellStyle name="20% - Accent2 5 2" xfId="1426"/>
    <cellStyle name="20% - Accent2 6" xfId="907"/>
    <cellStyle name="20% - Accent2 6 2" xfId="1439"/>
    <cellStyle name="20% - Accent2 7" xfId="921"/>
    <cellStyle name="20% - Accent2 7 2" xfId="1452"/>
    <cellStyle name="20% - Accent2 8" xfId="936"/>
    <cellStyle name="20% - Accent2 8 2" xfId="1465"/>
    <cellStyle name="20% - Accent2 9" xfId="951"/>
    <cellStyle name="20% - Accent2 9 2" xfId="1478"/>
    <cellStyle name="20% - Accent3" xfId="856" builtinId="38" customBuiltin="1"/>
    <cellStyle name="20% - Accent3 10" xfId="968"/>
    <cellStyle name="20% - Accent3 2" xfId="118"/>
    <cellStyle name="20% - Accent3 3" xfId="119"/>
    <cellStyle name="20% - Accent3 3 2" xfId="1038"/>
    <cellStyle name="20% - Accent3 4" xfId="878"/>
    <cellStyle name="20% - Accent3 4 2" xfId="1414"/>
    <cellStyle name="20% - Accent3 5" xfId="893"/>
    <cellStyle name="20% - Accent3 5 2" xfId="1427"/>
    <cellStyle name="20% - Accent3 6" xfId="908"/>
    <cellStyle name="20% - Accent3 6 2" xfId="1440"/>
    <cellStyle name="20% - Accent3 7" xfId="922"/>
    <cellStyle name="20% - Accent3 7 2" xfId="1453"/>
    <cellStyle name="20% - Accent3 8" xfId="937"/>
    <cellStyle name="20% - Accent3 8 2" xfId="1466"/>
    <cellStyle name="20% - Accent3 9" xfId="952"/>
    <cellStyle name="20% - Accent3 9 2" xfId="1479"/>
    <cellStyle name="20% - Accent4" xfId="860" builtinId="42" customBuiltin="1"/>
    <cellStyle name="20% - Accent4 10" xfId="969"/>
    <cellStyle name="20% - Accent4 2" xfId="120"/>
    <cellStyle name="20% - Accent4 3" xfId="121"/>
    <cellStyle name="20% - Accent4 3 2" xfId="1039"/>
    <cellStyle name="20% - Accent4 4" xfId="879"/>
    <cellStyle name="20% - Accent4 4 2" xfId="1415"/>
    <cellStyle name="20% - Accent4 5" xfId="894"/>
    <cellStyle name="20% - Accent4 5 2" xfId="1428"/>
    <cellStyle name="20% - Accent4 6" xfId="909"/>
    <cellStyle name="20% - Accent4 6 2" xfId="1441"/>
    <cellStyle name="20% - Accent4 7" xfId="923"/>
    <cellStyle name="20% - Accent4 7 2" xfId="1454"/>
    <cellStyle name="20% - Accent4 8" xfId="938"/>
    <cellStyle name="20% - Accent4 8 2" xfId="1467"/>
    <cellStyle name="20% - Accent4 9" xfId="953"/>
    <cellStyle name="20% - Accent4 9 2" xfId="1480"/>
    <cellStyle name="20% - Accent5" xfId="864" builtinId="46" customBuiltin="1"/>
    <cellStyle name="20% - Accent5 10" xfId="970"/>
    <cellStyle name="20% - Accent5 2" xfId="122"/>
    <cellStyle name="20% - Accent5 3" xfId="123"/>
    <cellStyle name="20% - Accent5 3 2" xfId="1040"/>
    <cellStyle name="20% - Accent5 4" xfId="880"/>
    <cellStyle name="20% - Accent5 4 2" xfId="1416"/>
    <cellStyle name="20% - Accent5 5" xfId="895"/>
    <cellStyle name="20% - Accent5 5 2" xfId="1429"/>
    <cellStyle name="20% - Accent5 6" xfId="910"/>
    <cellStyle name="20% - Accent5 6 2" xfId="1442"/>
    <cellStyle name="20% - Accent5 7" xfId="924"/>
    <cellStyle name="20% - Accent5 7 2" xfId="1455"/>
    <cellStyle name="20% - Accent5 8" xfId="939"/>
    <cellStyle name="20% - Accent5 8 2" xfId="1468"/>
    <cellStyle name="20% - Accent5 9" xfId="954"/>
    <cellStyle name="20% - Accent5 9 2" xfId="1481"/>
    <cellStyle name="20% - Accent6" xfId="868" builtinId="50" customBuiltin="1"/>
    <cellStyle name="20% - Accent6 10" xfId="971"/>
    <cellStyle name="20% - Accent6 2" xfId="124"/>
    <cellStyle name="20% - Accent6 3" xfId="125"/>
    <cellStyle name="20% - Accent6 3 2" xfId="1041"/>
    <cellStyle name="20% - Accent6 4" xfId="881"/>
    <cellStyle name="20% - Accent6 4 2" xfId="1417"/>
    <cellStyle name="20% - Accent6 5" xfId="896"/>
    <cellStyle name="20% - Accent6 5 2" xfId="1430"/>
    <cellStyle name="20% - Accent6 6" xfId="911"/>
    <cellStyle name="20% - Accent6 6 2" xfId="1443"/>
    <cellStyle name="20% - Accent6 7" xfId="925"/>
    <cellStyle name="20% - Accent6 7 2" xfId="1456"/>
    <cellStyle name="20% - Accent6 8" xfId="940"/>
    <cellStyle name="20% - Accent6 8 2" xfId="1469"/>
    <cellStyle name="20% - Accent6 9" xfId="955"/>
    <cellStyle name="20% - Accent6 9 2" xfId="1482"/>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3 2" xfId="1042"/>
    <cellStyle name="40% - Accent1 4" xfId="882"/>
    <cellStyle name="40% - Accent1 4 2" xfId="1418"/>
    <cellStyle name="40% - Accent1 5" xfId="897"/>
    <cellStyle name="40% - Accent1 5 2" xfId="1431"/>
    <cellStyle name="40% - Accent1 6" xfId="912"/>
    <cellStyle name="40% - Accent1 6 2" xfId="1444"/>
    <cellStyle name="40% - Accent1 7" xfId="926"/>
    <cellStyle name="40% - Accent1 7 2" xfId="1457"/>
    <cellStyle name="40% - Accent1 8" xfId="941"/>
    <cellStyle name="40% - Accent1 8 2" xfId="1470"/>
    <cellStyle name="40% - Accent1 9" xfId="956"/>
    <cellStyle name="40% - Accent1 9 2" xfId="1483"/>
    <cellStyle name="40% - Accent2" xfId="853" builtinId="35" customBuiltin="1"/>
    <cellStyle name="40% - Accent2 10" xfId="973"/>
    <cellStyle name="40% - Accent2 2" xfId="131"/>
    <cellStyle name="40% - Accent2 3" xfId="132"/>
    <cellStyle name="40% - Accent2 3 2" xfId="1043"/>
    <cellStyle name="40% - Accent2 4" xfId="883"/>
    <cellStyle name="40% - Accent2 4 2" xfId="1419"/>
    <cellStyle name="40% - Accent2 5" xfId="898"/>
    <cellStyle name="40% - Accent2 5 2" xfId="1432"/>
    <cellStyle name="40% - Accent2 6" xfId="913"/>
    <cellStyle name="40% - Accent2 6 2" xfId="1445"/>
    <cellStyle name="40% - Accent2 7" xfId="927"/>
    <cellStyle name="40% - Accent2 7 2" xfId="1458"/>
    <cellStyle name="40% - Accent2 8" xfId="942"/>
    <cellStyle name="40% - Accent2 8 2" xfId="1471"/>
    <cellStyle name="40% - Accent2 9" xfId="957"/>
    <cellStyle name="40% - Accent2 9 2" xfId="1484"/>
    <cellStyle name="40% - Accent3" xfId="857" builtinId="39" customBuiltin="1"/>
    <cellStyle name="40% - Accent3 10" xfId="974"/>
    <cellStyle name="40% - Accent3 2" xfId="133"/>
    <cellStyle name="40% - Accent3 3" xfId="134"/>
    <cellStyle name="40% - Accent3 3 2" xfId="1044"/>
    <cellStyle name="40% - Accent3 4" xfId="884"/>
    <cellStyle name="40% - Accent3 4 2" xfId="1420"/>
    <cellStyle name="40% - Accent3 5" xfId="899"/>
    <cellStyle name="40% - Accent3 5 2" xfId="1433"/>
    <cellStyle name="40% - Accent3 6" xfId="914"/>
    <cellStyle name="40% - Accent3 6 2" xfId="1446"/>
    <cellStyle name="40% - Accent3 7" xfId="928"/>
    <cellStyle name="40% - Accent3 7 2" xfId="1459"/>
    <cellStyle name="40% - Accent3 8" xfId="943"/>
    <cellStyle name="40% - Accent3 8 2" xfId="1472"/>
    <cellStyle name="40% - Accent3 9" xfId="958"/>
    <cellStyle name="40% - Accent3 9 2" xfId="1485"/>
    <cellStyle name="40% - Accent4" xfId="861" builtinId="43" customBuiltin="1"/>
    <cellStyle name="40% - Accent4 10" xfId="975"/>
    <cellStyle name="40% - Accent4 2" xfId="135"/>
    <cellStyle name="40% - Accent4 3" xfId="136"/>
    <cellStyle name="40% - Accent4 3 2" xfId="1045"/>
    <cellStyle name="40% - Accent4 4" xfId="885"/>
    <cellStyle name="40% - Accent4 4 2" xfId="1421"/>
    <cellStyle name="40% - Accent4 5" xfId="900"/>
    <cellStyle name="40% - Accent4 5 2" xfId="1434"/>
    <cellStyle name="40% - Accent4 6" xfId="915"/>
    <cellStyle name="40% - Accent4 6 2" xfId="1447"/>
    <cellStyle name="40% - Accent4 7" xfId="929"/>
    <cellStyle name="40% - Accent4 7 2" xfId="1460"/>
    <cellStyle name="40% - Accent4 8" xfId="944"/>
    <cellStyle name="40% - Accent4 8 2" xfId="1473"/>
    <cellStyle name="40% - Accent4 9" xfId="959"/>
    <cellStyle name="40% - Accent4 9 2" xfId="1486"/>
    <cellStyle name="40% - Accent5" xfId="865" builtinId="47" customBuiltin="1"/>
    <cellStyle name="40% - Accent5 10" xfId="976"/>
    <cellStyle name="40% - Accent5 2" xfId="137"/>
    <cellStyle name="40% - Accent5 3" xfId="138"/>
    <cellStyle name="40% - Accent5 3 2" xfId="1046"/>
    <cellStyle name="40% - Accent5 4" xfId="886"/>
    <cellStyle name="40% - Accent5 4 2" xfId="1422"/>
    <cellStyle name="40% - Accent5 5" xfId="901"/>
    <cellStyle name="40% - Accent5 5 2" xfId="1435"/>
    <cellStyle name="40% - Accent5 6" xfId="916"/>
    <cellStyle name="40% - Accent5 6 2" xfId="1448"/>
    <cellStyle name="40% - Accent5 7" xfId="930"/>
    <cellStyle name="40% - Accent5 7 2" xfId="1461"/>
    <cellStyle name="40% - Accent5 8" xfId="945"/>
    <cellStyle name="40% - Accent5 8 2" xfId="1474"/>
    <cellStyle name="40% - Accent5 9" xfId="960"/>
    <cellStyle name="40% - Accent5 9 2" xfId="1487"/>
    <cellStyle name="40% - Accent6" xfId="869" builtinId="51" customBuiltin="1"/>
    <cellStyle name="40% - Accent6 10" xfId="977"/>
    <cellStyle name="40% - Accent6 2" xfId="139"/>
    <cellStyle name="40% - Accent6 3" xfId="140"/>
    <cellStyle name="40% - Accent6 3 2" xfId="1047"/>
    <cellStyle name="40% - Accent6 4" xfId="887"/>
    <cellStyle name="40% - Accent6 4 2" xfId="1423"/>
    <cellStyle name="40% - Accent6 5" xfId="902"/>
    <cellStyle name="40% - Accent6 5 2" xfId="1436"/>
    <cellStyle name="40% - Accent6 6" xfId="917"/>
    <cellStyle name="40% - Accent6 6 2" xfId="1449"/>
    <cellStyle name="40% - Accent6 7" xfId="931"/>
    <cellStyle name="40% - Accent6 7 2" xfId="1462"/>
    <cellStyle name="40% - Accent6 8" xfId="946"/>
    <cellStyle name="40% - Accent6 8 2" xfId="1475"/>
    <cellStyle name="40% - Accent6 9" xfId="961"/>
    <cellStyle name="40% - Accent6 9 2" xfId="1488"/>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48"/>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0] 2 2" xfId="1049"/>
    <cellStyle name="Comma 10" xfId="2"/>
    <cellStyle name="Comma 10 2" xfId="213"/>
    <cellStyle name="Comma 10 2 2" xfId="1050"/>
    <cellStyle name="Comma 10 3" xfId="982"/>
    <cellStyle name="Comma 10 4" xfId="985"/>
    <cellStyle name="Comma 11" xfId="214"/>
    <cellStyle name="Comma 11 2" xfId="215"/>
    <cellStyle name="Comma 11 2 2" xfId="1052"/>
    <cellStyle name="Comma 11 3" xfId="1051"/>
    <cellStyle name="Comma 12" xfId="3"/>
    <cellStyle name="Comma 12 2" xfId="986"/>
    <cellStyle name="Comma 13" xfId="216"/>
    <cellStyle name="Comma 13 2" xfId="1053"/>
    <cellStyle name="Comma 14" xfId="217"/>
    <cellStyle name="Comma 14 2" xfId="1054"/>
    <cellStyle name="Comma 15" xfId="218"/>
    <cellStyle name="Comma 15 2" xfId="1055"/>
    <cellStyle name="Comma 16" xfId="219"/>
    <cellStyle name="Comma 16 2" xfId="1056"/>
    <cellStyle name="Comma 17" xfId="220"/>
    <cellStyle name="Comma 17 2" xfId="1057"/>
    <cellStyle name="Comma 18" xfId="221"/>
    <cellStyle name="Comma 18 2" xfId="1058"/>
    <cellStyle name="Comma 19" xfId="222"/>
    <cellStyle name="Comma 19 2" xfId="1059"/>
    <cellStyle name="Comma 2" xfId="4"/>
    <cellStyle name="Comma 2 2" xfId="5"/>
    <cellStyle name="Comma 2 2 2" xfId="223"/>
    <cellStyle name="Comma 2 2 2 2" xfId="224"/>
    <cellStyle name="Comma 2 2 2 2 2" xfId="1061"/>
    <cellStyle name="Comma 2 2 2 3" xfId="1060"/>
    <cellStyle name="Comma 2 2 3" xfId="225"/>
    <cellStyle name="Comma 2 2 3 2" xfId="226"/>
    <cellStyle name="Comma 2 2 3 2 2" xfId="1063"/>
    <cellStyle name="Comma 2 2 3 3" xfId="1062"/>
    <cellStyle name="Comma 2 2 4" xfId="227"/>
    <cellStyle name="Comma 2 2 4 2" xfId="1064"/>
    <cellStyle name="Comma 2 3" xfId="228"/>
    <cellStyle name="Comma 2 3 2" xfId="229"/>
    <cellStyle name="Comma 2 3 2 2" xfId="1066"/>
    <cellStyle name="Comma 2 3 3" xfId="230"/>
    <cellStyle name="Comma 2 3 3 2" xfId="1067"/>
    <cellStyle name="Comma 2 3 4" xfId="1065"/>
    <cellStyle name="Comma 2 4" xfId="231"/>
    <cellStyle name="Comma 2 4 2" xfId="1068"/>
    <cellStyle name="Comma 2 5" xfId="232"/>
    <cellStyle name="Comma 2 5 2" xfId="1069"/>
    <cellStyle name="Comma 2 6" xfId="233"/>
    <cellStyle name="Comma 2 6 2" xfId="1070"/>
    <cellStyle name="Comma 2 7" xfId="981"/>
    <cellStyle name="Comma 2 8" xfId="987"/>
    <cellStyle name="Comma 20" xfId="50"/>
    <cellStyle name="Comma 20 2" xfId="1027"/>
    <cellStyle name="Comma 21" xfId="234"/>
    <cellStyle name="Comma 21 2" xfId="1071"/>
    <cellStyle name="Comma 22" xfId="235"/>
    <cellStyle name="Comma 22 2" xfId="1072"/>
    <cellStyle name="Comma 23" xfId="236"/>
    <cellStyle name="Comma 23 2" xfId="237"/>
    <cellStyle name="Comma 23 2 2" xfId="1074"/>
    <cellStyle name="Comma 23 3" xfId="1073"/>
    <cellStyle name="Comma 24" xfId="238"/>
    <cellStyle name="Comma 24 2" xfId="1075"/>
    <cellStyle name="Comma 25" xfId="239"/>
    <cellStyle name="Comma 25 2" xfId="1076"/>
    <cellStyle name="Comma 26" xfId="240"/>
    <cellStyle name="Comma 26 2" xfId="1077"/>
    <cellStyle name="Comma 27" xfId="874"/>
    <cellStyle name="Comma 27 2" xfId="1411"/>
    <cellStyle name="Comma 28" xfId="984"/>
    <cellStyle name="Comma 29" xfId="1407"/>
    <cellStyle name="Comma 3" xfId="6"/>
    <cellStyle name="Comma 3 2" xfId="241"/>
    <cellStyle name="Comma 3 2 2" xfId="242"/>
    <cellStyle name="Comma 3 2 2 2" xfId="1079"/>
    <cellStyle name="Comma 3 2 3" xfId="1078"/>
    <cellStyle name="Comma 3 3" xfId="988"/>
    <cellStyle name="Comma 4" xfId="47"/>
    <cellStyle name="Comma 4 2" xfId="243"/>
    <cellStyle name="Comma 4 2 2" xfId="1080"/>
    <cellStyle name="Comma 4 3" xfId="1024"/>
    <cellStyle name="Comma 5" xfId="244"/>
    <cellStyle name="Comma 5 2" xfId="245"/>
    <cellStyle name="Comma 5 2 2" xfId="246"/>
    <cellStyle name="Comma 5 2 2 2" xfId="1083"/>
    <cellStyle name="Comma 5 2 3" xfId="1082"/>
    <cellStyle name="Comma 5 3" xfId="247"/>
    <cellStyle name="Comma 5 3 2" xfId="1084"/>
    <cellStyle name="Comma 5 4" xfId="248"/>
    <cellStyle name="Comma 5 4 2" xfId="1085"/>
    <cellStyle name="Comma 5 5" xfId="249"/>
    <cellStyle name="Comma 5 5 2" xfId="1086"/>
    <cellStyle name="Comma 5 6" xfId="1081"/>
    <cellStyle name="Comma 6" xfId="7"/>
    <cellStyle name="Comma 6 2" xfId="250"/>
    <cellStyle name="Comma 6 2 2" xfId="1087"/>
    <cellStyle name="Comma 6 3" xfId="251"/>
    <cellStyle name="Comma 6 3 2" xfId="1088"/>
    <cellStyle name="Comma 7" xfId="252"/>
    <cellStyle name="Comma 7 2" xfId="253"/>
    <cellStyle name="Comma 7 2 2" xfId="1090"/>
    <cellStyle name="Comma 7 3" xfId="1089"/>
    <cellStyle name="Comma 8" xfId="254"/>
    <cellStyle name="Comma 8 2" xfId="255"/>
    <cellStyle name="Comma 8 2 2" xfId="1092"/>
    <cellStyle name="Comma 8 3" xfId="1091"/>
    <cellStyle name="Comma 9" xfId="256"/>
    <cellStyle name="Comma 9 2" xfId="257"/>
    <cellStyle name="Comma 9 2 2" xfId="1094"/>
    <cellStyle name="Comma 9 3" xfId="1093"/>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095"/>
    <cellStyle name="Normal 10 3" xfId="989"/>
    <cellStyle name="Normal 100" xfId="345"/>
    <cellStyle name="Normal 100 2" xfId="1096"/>
    <cellStyle name="Normal 101" xfId="346"/>
    <cellStyle name="Normal 101 2" xfId="1097"/>
    <cellStyle name="Normal 102" xfId="347"/>
    <cellStyle name="Normal 102 2" xfId="1098"/>
    <cellStyle name="Normal 103" xfId="348"/>
    <cellStyle name="Normal 103 2" xfId="1099"/>
    <cellStyle name="Normal 104" xfId="349"/>
    <cellStyle name="Normal 104 2" xfId="1100"/>
    <cellStyle name="Normal 105" xfId="350"/>
    <cellStyle name="Normal 105 2" xfId="1101"/>
    <cellStyle name="Normal 106" xfId="351"/>
    <cellStyle name="Normal 106 2" xfId="1102"/>
    <cellStyle name="Normal 107" xfId="352"/>
    <cellStyle name="Normal 107 2" xfId="1103"/>
    <cellStyle name="Normal 108" xfId="353"/>
    <cellStyle name="Normal 108 2" xfId="1104"/>
    <cellStyle name="Normal 109" xfId="354"/>
    <cellStyle name="Normal 109 2" xfId="1105"/>
    <cellStyle name="Normal 11" xfId="10"/>
    <cellStyle name="Normal 11 2" xfId="355"/>
    <cellStyle name="Normal 11 2 2" xfId="1106"/>
    <cellStyle name="Normal 11 3" xfId="990"/>
    <cellStyle name="Normal 110" xfId="356"/>
    <cellStyle name="Normal 110 2" xfId="1107"/>
    <cellStyle name="Normal 111" xfId="357"/>
    <cellStyle name="Normal 111 2" xfId="1108"/>
    <cellStyle name="Normal 112" xfId="358"/>
    <cellStyle name="Normal 112 2" xfId="1109"/>
    <cellStyle name="Normal 113" xfId="359"/>
    <cellStyle name="Normal 113 2" xfId="1110"/>
    <cellStyle name="Normal 114" xfId="360"/>
    <cellStyle name="Normal 114 2" xfId="1111"/>
    <cellStyle name="Normal 115" xfId="361"/>
    <cellStyle name="Normal 115 2" xfId="1112"/>
    <cellStyle name="Normal 116" xfId="362"/>
    <cellStyle name="Normal 116 2" xfId="1113"/>
    <cellStyle name="Normal 117" xfId="363"/>
    <cellStyle name="Normal 117 2" xfId="1114"/>
    <cellStyle name="Normal 118" xfId="364"/>
    <cellStyle name="Normal 118 2" xfId="1115"/>
    <cellStyle name="Normal 119" xfId="365"/>
    <cellStyle name="Normal 119 2" xfId="1116"/>
    <cellStyle name="Normal 12" xfId="11"/>
    <cellStyle name="Normal 12 2" xfId="366"/>
    <cellStyle name="Normal 12 2 2" xfId="1117"/>
    <cellStyle name="Normal 12 3" xfId="991"/>
    <cellStyle name="Normal 120" xfId="367"/>
    <cellStyle name="Normal 120 2" xfId="1118"/>
    <cellStyle name="Normal 121" xfId="368"/>
    <cellStyle name="Normal 121 2" xfId="1119"/>
    <cellStyle name="Normal 122" xfId="369"/>
    <cellStyle name="Normal 122 2" xfId="1120"/>
    <cellStyle name="Normal 123" xfId="370"/>
    <cellStyle name="Normal 123 2" xfId="1121"/>
    <cellStyle name="Normal 124" xfId="371"/>
    <cellStyle name="Normal 124 2" xfId="1122"/>
    <cellStyle name="Normal 125" xfId="372"/>
    <cellStyle name="Normal 125 2" xfId="1123"/>
    <cellStyle name="Normal 126" xfId="373"/>
    <cellStyle name="Normal 126 2" xfId="1124"/>
    <cellStyle name="Normal 127" xfId="374"/>
    <cellStyle name="Normal 127 2" xfId="1125"/>
    <cellStyle name="Normal 128" xfId="375"/>
    <cellStyle name="Normal 128 2" xfId="1126"/>
    <cellStyle name="Normal 129" xfId="376"/>
    <cellStyle name="Normal 129 2" xfId="1127"/>
    <cellStyle name="Normal 13" xfId="12"/>
    <cellStyle name="Normal 13 2" xfId="377"/>
    <cellStyle name="Normal 13 2 2" xfId="1128"/>
    <cellStyle name="Normal 13 3" xfId="992"/>
    <cellStyle name="Normal 130" xfId="378"/>
    <cellStyle name="Normal 130 2" xfId="1129"/>
    <cellStyle name="Normal 131" xfId="379"/>
    <cellStyle name="Normal 131 2" xfId="1130"/>
    <cellStyle name="Normal 132" xfId="380"/>
    <cellStyle name="Normal 132 2" xfId="1131"/>
    <cellStyle name="Normal 133" xfId="381"/>
    <cellStyle name="Normal 133 2" xfId="1132"/>
    <cellStyle name="Normal 134" xfId="382"/>
    <cellStyle name="Normal 134 2" xfId="1133"/>
    <cellStyle name="Normal 135" xfId="383"/>
    <cellStyle name="Normal 135 2" xfId="1134"/>
    <cellStyle name="Normal 136" xfId="384"/>
    <cellStyle name="Normal 136 2" xfId="1135"/>
    <cellStyle name="Normal 137" xfId="385"/>
    <cellStyle name="Normal 137 2" xfId="1136"/>
    <cellStyle name="Normal 138" xfId="386"/>
    <cellStyle name="Normal 138 2" xfId="1137"/>
    <cellStyle name="Normal 139" xfId="387"/>
    <cellStyle name="Normal 139 2" xfId="1138"/>
    <cellStyle name="Normal 14" xfId="13"/>
    <cellStyle name="Normal 14 2" xfId="388"/>
    <cellStyle name="Normal 14 2 2" xfId="1139"/>
    <cellStyle name="Normal 14 3" xfId="993"/>
    <cellStyle name="Normal 140" xfId="389"/>
    <cellStyle name="Normal 140 2" xfId="1140"/>
    <cellStyle name="Normal 141" xfId="390"/>
    <cellStyle name="Normal 141 2" xfId="1141"/>
    <cellStyle name="Normal 142" xfId="391"/>
    <cellStyle name="Normal 142 2" xfId="1142"/>
    <cellStyle name="Normal 143" xfId="392"/>
    <cellStyle name="Normal 143 2" xfId="1143"/>
    <cellStyle name="Normal 144" xfId="393"/>
    <cellStyle name="Normal 144 2" xfId="1144"/>
    <cellStyle name="Normal 145" xfId="394"/>
    <cellStyle name="Normal 145 2" xfId="1145"/>
    <cellStyle name="Normal 146" xfId="395"/>
    <cellStyle name="Normal 146 2" xfId="1146"/>
    <cellStyle name="Normal 147" xfId="396"/>
    <cellStyle name="Normal 147 2" xfId="1147"/>
    <cellStyle name="Normal 148" xfId="397"/>
    <cellStyle name="Normal 148 2" xfId="1148"/>
    <cellStyle name="Normal 149" xfId="398"/>
    <cellStyle name="Normal 149 2" xfId="1149"/>
    <cellStyle name="Normal 15" xfId="14"/>
    <cellStyle name="Normal 15 2" xfId="399"/>
    <cellStyle name="Normal 15 2 2" xfId="1150"/>
    <cellStyle name="Normal 15 3" xfId="994"/>
    <cellStyle name="Normal 150" xfId="400"/>
    <cellStyle name="Normal 150 2" xfId="1151"/>
    <cellStyle name="Normal 151" xfId="401"/>
    <cellStyle name="Normal 151 2" xfId="1152"/>
    <cellStyle name="Normal 152" xfId="402"/>
    <cellStyle name="Normal 152 2" xfId="1153"/>
    <cellStyle name="Normal 153" xfId="403"/>
    <cellStyle name="Normal 153 2" xfId="1154"/>
    <cellStyle name="Normal 154" xfId="404"/>
    <cellStyle name="Normal 154 2" xfId="1155"/>
    <cellStyle name="Normal 155" xfId="405"/>
    <cellStyle name="Normal 155 2" xfId="1156"/>
    <cellStyle name="Normal 156" xfId="406"/>
    <cellStyle name="Normal 156 2" xfId="1157"/>
    <cellStyle name="Normal 157" xfId="407"/>
    <cellStyle name="Normal 157 2" xfId="1158"/>
    <cellStyle name="Normal 158" xfId="408"/>
    <cellStyle name="Normal 158 2" xfId="1159"/>
    <cellStyle name="Normal 159" xfId="409"/>
    <cellStyle name="Normal 159 2" xfId="1160"/>
    <cellStyle name="Normal 16" xfId="15"/>
    <cellStyle name="Normal 16 2" xfId="410"/>
    <cellStyle name="Normal 16 2 2" xfId="1161"/>
    <cellStyle name="Normal 16 3" xfId="995"/>
    <cellStyle name="Normal 160" xfId="411"/>
    <cellStyle name="Normal 160 2" xfId="1162"/>
    <cellStyle name="Normal 161" xfId="412"/>
    <cellStyle name="Normal 161 2" xfId="1163"/>
    <cellStyle name="Normal 162" xfId="413"/>
    <cellStyle name="Normal 162 2" xfId="1164"/>
    <cellStyle name="Normal 163" xfId="414"/>
    <cellStyle name="Normal 163 2" xfId="1165"/>
    <cellStyle name="Normal 164" xfId="415"/>
    <cellStyle name="Normal 164 2" xfId="1166"/>
    <cellStyle name="Normal 165" xfId="416"/>
    <cellStyle name="Normal 166" xfId="417"/>
    <cellStyle name="Normal 167" xfId="418"/>
    <cellStyle name="Normal 168" xfId="419"/>
    <cellStyle name="Normal 169" xfId="420"/>
    <cellStyle name="Normal 17" xfId="16"/>
    <cellStyle name="Normal 17 2" xfId="421"/>
    <cellStyle name="Normal 17 2 2" xfId="1167"/>
    <cellStyle name="Normal 17 3" xfId="996"/>
    <cellStyle name="Normal 170" xfId="422"/>
    <cellStyle name="Normal 171" xfId="423"/>
    <cellStyle name="Normal 172" xfId="424"/>
    <cellStyle name="Normal 173" xfId="425"/>
    <cellStyle name="Normal 173 2" xfId="48"/>
    <cellStyle name="Normal 173 2 2" xfId="1025"/>
    <cellStyle name="Normal 174" xfId="426"/>
    <cellStyle name="Normal 175" xfId="427"/>
    <cellStyle name="Normal 175 2" xfId="1168"/>
    <cellStyle name="Normal 176" xfId="428"/>
    <cellStyle name="Normal 177" xfId="429"/>
    <cellStyle name="Normal 178" xfId="430"/>
    <cellStyle name="Normal 179" xfId="431"/>
    <cellStyle name="Normal 18" xfId="17"/>
    <cellStyle name="Normal 18 2" xfId="432"/>
    <cellStyle name="Normal 18 2 2" xfId="1169"/>
    <cellStyle name="Normal 18 3" xfId="997"/>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170"/>
    <cellStyle name="Normal 19 3" xfId="998"/>
    <cellStyle name="Normal 190" xfId="444"/>
    <cellStyle name="Normal 191" xfId="445"/>
    <cellStyle name="Normal 191 2" xfId="1171"/>
    <cellStyle name="Normal 192" xfId="446"/>
    <cellStyle name="Normal 192 2" xfId="1172"/>
    <cellStyle name="Normal 193" xfId="447"/>
    <cellStyle name="Normal 193 2" xfId="1173"/>
    <cellStyle name="Normal 194" xfId="448"/>
    <cellStyle name="Normal 194 2" xfId="1174"/>
    <cellStyle name="Normal 195" xfId="449"/>
    <cellStyle name="Normal 195 2" xfId="1175"/>
    <cellStyle name="Normal 196" xfId="871"/>
    <cellStyle name="Normal 197" xfId="873"/>
    <cellStyle name="Normal 197 2" xfId="1410"/>
    <cellStyle name="Normal 198" xfId="875"/>
    <cellStyle name="Normal 199" xfId="889"/>
    <cellStyle name="Normal 2" xfId="19"/>
    <cellStyle name="Normal 2 10" xfId="450"/>
    <cellStyle name="Normal 2 2" xfId="451"/>
    <cellStyle name="Normal 2 2 2" xfId="452"/>
    <cellStyle name="Normal 2 2 2 2" xfId="453"/>
    <cellStyle name="Normal 2 2 2 3" xfId="1177"/>
    <cellStyle name="Normal 2 2 3" xfId="454"/>
    <cellStyle name="Normal 2 2 3 2" xfId="1178"/>
    <cellStyle name="Normal 2 2 4" xfId="455"/>
    <cellStyle name="Normal 2 2 5" xfId="1176"/>
    <cellStyle name="Normal 2 3" xfId="456"/>
    <cellStyle name="Normal 2 3 2" xfId="457"/>
    <cellStyle name="Normal 2 3 3" xfId="1179"/>
    <cellStyle name="Normal 2 4" xfId="458"/>
    <cellStyle name="Normal 2 4 2" xfId="459"/>
    <cellStyle name="Normal 2 5" xfId="460"/>
    <cellStyle name="Normal 2 5 2" xfId="1180"/>
    <cellStyle name="Normal 2 6" xfId="461"/>
    <cellStyle name="Normal 2 7" xfId="462"/>
    <cellStyle name="Normal 2 7 2" xfId="1181"/>
    <cellStyle name="Normal 20" xfId="20"/>
    <cellStyle name="Normal 20 2" xfId="463"/>
    <cellStyle name="Normal 20 2 2" xfId="1182"/>
    <cellStyle name="Normal 20 3" xfId="999"/>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490"/>
    <cellStyle name="Normal 209" xfId="965"/>
    <cellStyle name="Normal 209 2" xfId="1491"/>
    <cellStyle name="Normal 21" xfId="21"/>
    <cellStyle name="Normal 21 2" xfId="464"/>
    <cellStyle name="Normal 21 2 2" xfId="1183"/>
    <cellStyle name="Normal 21 3" xfId="1000"/>
    <cellStyle name="Normal 210" xfId="980"/>
    <cellStyle name="Normal 210 2" xfId="1492"/>
    <cellStyle name="Normal 211" xfId="983"/>
    <cellStyle name="Normal 212" xfId="1408"/>
    <cellStyle name="Normal 22" xfId="22"/>
    <cellStyle name="Normal 22 2" xfId="465"/>
    <cellStyle name="Normal 22 2 2" xfId="1184"/>
    <cellStyle name="Normal 22 3" xfId="1001"/>
    <cellStyle name="Normal 23" xfId="23"/>
    <cellStyle name="Normal 23 2" xfId="466"/>
    <cellStyle name="Normal 23 2 2" xfId="1185"/>
    <cellStyle name="Normal 23 3" xfId="1002"/>
    <cellStyle name="Normal 24" xfId="24"/>
    <cellStyle name="Normal 24 2" xfId="467"/>
    <cellStyle name="Normal 24 2 2" xfId="1186"/>
    <cellStyle name="Normal 24 3" xfId="1003"/>
    <cellStyle name="Normal 25" xfId="25"/>
    <cellStyle name="Normal 25 2" xfId="468"/>
    <cellStyle name="Normal 25 2 2" xfId="1187"/>
    <cellStyle name="Normal 25 3" xfId="1004"/>
    <cellStyle name="Normal 26" xfId="26"/>
    <cellStyle name="Normal 26 2" xfId="469"/>
    <cellStyle name="Normal 26 2 2" xfId="1188"/>
    <cellStyle name="Normal 26 3" xfId="1005"/>
    <cellStyle name="Normal 27" xfId="27"/>
    <cellStyle name="Normal 27 2" xfId="470"/>
    <cellStyle name="Normal 27 2 2" xfId="1189"/>
    <cellStyle name="Normal 27 3" xfId="1006"/>
    <cellStyle name="Normal 28" xfId="28"/>
    <cellStyle name="Normal 28 2" xfId="471"/>
    <cellStyle name="Normal 28 2 2" xfId="1190"/>
    <cellStyle name="Normal 28 3" xfId="1007"/>
    <cellStyle name="Normal 29" xfId="29"/>
    <cellStyle name="Normal 29 2" xfId="472"/>
    <cellStyle name="Normal 29 2 2" xfId="1191"/>
    <cellStyle name="Normal 29 3" xfId="1008"/>
    <cellStyle name="Normal 3" xfId="30"/>
    <cellStyle name="Normal 3 10" xfId="473"/>
    <cellStyle name="Normal 3 10 2" xfId="1192"/>
    <cellStyle name="Normal 3 11" xfId="474"/>
    <cellStyle name="Normal 3 11 2" xfId="1193"/>
    <cellStyle name="Normal 3 12" xfId="475"/>
    <cellStyle name="Normal 3 12 2" xfId="1194"/>
    <cellStyle name="Normal 3 13" xfId="476"/>
    <cellStyle name="Normal 3 13 2" xfId="1195"/>
    <cellStyle name="Normal 3 14" xfId="477"/>
    <cellStyle name="Normal 3 14 2" xfId="1196"/>
    <cellStyle name="Normal 3 15" xfId="478"/>
    <cellStyle name="Normal 3 15 2" xfId="1197"/>
    <cellStyle name="Normal 3 16" xfId="479"/>
    <cellStyle name="Normal 3 16 2" xfId="1198"/>
    <cellStyle name="Normal 3 17" xfId="480"/>
    <cellStyle name="Normal 3 17 2" xfId="1199"/>
    <cellStyle name="Normal 3 18" xfId="481"/>
    <cellStyle name="Normal 3 18 2" xfId="1200"/>
    <cellStyle name="Normal 3 19" xfId="482"/>
    <cellStyle name="Normal 3 19 2" xfId="1201"/>
    <cellStyle name="Normal 3 2" xfId="483"/>
    <cellStyle name="Normal 3 2 10" xfId="484"/>
    <cellStyle name="Normal 3 2 10 2" xfId="1203"/>
    <cellStyle name="Normal 3 2 11" xfId="485"/>
    <cellStyle name="Normal 3 2 11 2" xfId="1204"/>
    <cellStyle name="Normal 3 2 12" xfId="486"/>
    <cellStyle name="Normal 3 2 12 2" xfId="1205"/>
    <cellStyle name="Normal 3 2 13" xfId="487"/>
    <cellStyle name="Normal 3 2 13 2" xfId="1206"/>
    <cellStyle name="Normal 3 2 14" xfId="488"/>
    <cellStyle name="Normal 3 2 14 2" xfId="1207"/>
    <cellStyle name="Normal 3 2 15" xfId="489"/>
    <cellStyle name="Normal 3 2 15 2" xfId="1208"/>
    <cellStyle name="Normal 3 2 16" xfId="490"/>
    <cellStyle name="Normal 3 2 16 2" xfId="1209"/>
    <cellStyle name="Normal 3 2 17" xfId="491"/>
    <cellStyle name="Normal 3 2 17 2" xfId="1210"/>
    <cellStyle name="Normal 3 2 18" xfId="492"/>
    <cellStyle name="Normal 3 2 18 2" xfId="1211"/>
    <cellStyle name="Normal 3 2 19" xfId="493"/>
    <cellStyle name="Normal 3 2 19 2" xfId="1212"/>
    <cellStyle name="Normal 3 2 2" xfId="494"/>
    <cellStyle name="Normal 3 2 2 2" xfId="495"/>
    <cellStyle name="Normal 3 2 2 2 2" xfId="1214"/>
    <cellStyle name="Normal 3 2 2 3" xfId="1213"/>
    <cellStyle name="Normal 3 2 20" xfId="496"/>
    <cellStyle name="Normal 3 2 20 2" xfId="1215"/>
    <cellStyle name="Normal 3 2 21" xfId="1202"/>
    <cellStyle name="Normal 3 2 3" xfId="497"/>
    <cellStyle name="Normal 3 2 3 2" xfId="1216"/>
    <cellStyle name="Normal 3 2 4" xfId="498"/>
    <cellStyle name="Normal 3 2 4 2" xfId="1217"/>
    <cellStyle name="Normal 3 2 5" xfId="499"/>
    <cellStyle name="Normal 3 2 5 2" xfId="1218"/>
    <cellStyle name="Normal 3 2 6" xfId="500"/>
    <cellStyle name="Normal 3 2 6 2" xfId="1219"/>
    <cellStyle name="Normal 3 2 7" xfId="501"/>
    <cellStyle name="Normal 3 2 7 2" xfId="1220"/>
    <cellStyle name="Normal 3 2 8" xfId="502"/>
    <cellStyle name="Normal 3 2 8 2" xfId="1221"/>
    <cellStyle name="Normal 3 2 9" xfId="503"/>
    <cellStyle name="Normal 3 2 9 2" xfId="1222"/>
    <cellStyle name="Normal 3 20" xfId="504"/>
    <cellStyle name="Normal 3 20 2" xfId="1223"/>
    <cellStyle name="Normal 3 21" xfId="49"/>
    <cellStyle name="Normal 3 21 2" xfId="1026"/>
    <cellStyle name="Normal 3 22" xfId="1009"/>
    <cellStyle name="Normal 3 3" xfId="505"/>
    <cellStyle name="Normal 3 3 2" xfId="506"/>
    <cellStyle name="Normal 3 3 2 2" xfId="1225"/>
    <cellStyle name="Normal 3 3 3" xfId="1224"/>
    <cellStyle name="Normal 3 4" xfId="507"/>
    <cellStyle name="Normal 3 4 2" xfId="508"/>
    <cellStyle name="Normal 3 4 2 2" xfId="1226"/>
    <cellStyle name="Normal 3 5" xfId="509"/>
    <cellStyle name="Normal 3 5 2" xfId="1227"/>
    <cellStyle name="Normal 3 6" xfId="510"/>
    <cellStyle name="Normal 3 6 2" xfId="1228"/>
    <cellStyle name="Normal 3 7" xfId="511"/>
    <cellStyle name="Normal 3 7 2" xfId="1229"/>
    <cellStyle name="Normal 3 8" xfId="512"/>
    <cellStyle name="Normal 3 8 2" xfId="1230"/>
    <cellStyle name="Normal 3 9" xfId="513"/>
    <cellStyle name="Normal 3 9 2" xfId="1231"/>
    <cellStyle name="Normal 30" xfId="31"/>
    <cellStyle name="Normal 30 2" xfId="514"/>
    <cellStyle name="Normal 30 2 2" xfId="1232"/>
    <cellStyle name="Normal 30 3" xfId="1010"/>
    <cellStyle name="Normal 31" xfId="32"/>
    <cellStyle name="Normal 31 2" xfId="515"/>
    <cellStyle name="Normal 31 2 2" xfId="1233"/>
    <cellStyle name="Normal 31 3" xfId="1011"/>
    <cellStyle name="Normal 32" xfId="33"/>
    <cellStyle name="Normal 32 2" xfId="516"/>
    <cellStyle name="Normal 32 2 2" xfId="1234"/>
    <cellStyle name="Normal 32 3" xfId="1012"/>
    <cellStyle name="Normal 33" xfId="34"/>
    <cellStyle name="Normal 33 2" xfId="517"/>
    <cellStyle name="Normal 33 2 2" xfId="1235"/>
    <cellStyle name="Normal 33 3" xfId="1013"/>
    <cellStyle name="Normal 34" xfId="35"/>
    <cellStyle name="Normal 34 2" xfId="518"/>
    <cellStyle name="Normal 34 2 2" xfId="1236"/>
    <cellStyle name="Normal 34 3" xfId="1014"/>
    <cellStyle name="Normal 35" xfId="36"/>
    <cellStyle name="Normal 35 2" xfId="519"/>
    <cellStyle name="Normal 35 2 2" xfId="1237"/>
    <cellStyle name="Normal 35 3" xfId="1015"/>
    <cellStyle name="Normal 36" xfId="46"/>
    <cellStyle name="Normal 36 2" xfId="1023"/>
    <cellStyle name="Normal 37" xfId="520"/>
    <cellStyle name="Normal 38" xfId="521"/>
    <cellStyle name="Normal 39" xfId="522"/>
    <cellStyle name="Normal 39 2" xfId="1238"/>
    <cellStyle name="Normal 4" xfId="37"/>
    <cellStyle name="Normal 4 10" xfId="523"/>
    <cellStyle name="Normal 4 10 2" xfId="1239"/>
    <cellStyle name="Normal 4 11" xfId="524"/>
    <cellStyle name="Normal 4 11 2" xfId="1240"/>
    <cellStyle name="Normal 4 12" xfId="525"/>
    <cellStyle name="Normal 4 12 2" xfId="1241"/>
    <cellStyle name="Normal 4 13" xfId="526"/>
    <cellStyle name="Normal 4 13 2" xfId="1242"/>
    <cellStyle name="Normal 4 14" xfId="527"/>
    <cellStyle name="Normal 4 14 2" xfId="1243"/>
    <cellStyle name="Normal 4 15" xfId="528"/>
    <cellStyle name="Normal 4 15 2" xfId="1244"/>
    <cellStyle name="Normal 4 16" xfId="529"/>
    <cellStyle name="Normal 4 16 2" xfId="1245"/>
    <cellStyle name="Normal 4 17" xfId="530"/>
    <cellStyle name="Normal 4 17 2" xfId="1246"/>
    <cellStyle name="Normal 4 18" xfId="531"/>
    <cellStyle name="Normal 4 18 2" xfId="1247"/>
    <cellStyle name="Normal 4 19" xfId="532"/>
    <cellStyle name="Normal 4 19 2" xfId="1248"/>
    <cellStyle name="Normal 4 2" xfId="533"/>
    <cellStyle name="Normal 4 2 10" xfId="534"/>
    <cellStyle name="Normal 4 2 10 2" xfId="1250"/>
    <cellStyle name="Normal 4 2 11" xfId="535"/>
    <cellStyle name="Normal 4 2 11 2" xfId="1251"/>
    <cellStyle name="Normal 4 2 12" xfId="536"/>
    <cellStyle name="Normal 4 2 12 2" xfId="1252"/>
    <cellStyle name="Normal 4 2 13" xfId="537"/>
    <cellStyle name="Normal 4 2 13 2" xfId="1253"/>
    <cellStyle name="Normal 4 2 14" xfId="538"/>
    <cellStyle name="Normal 4 2 14 2" xfId="1254"/>
    <cellStyle name="Normal 4 2 15" xfId="539"/>
    <cellStyle name="Normal 4 2 15 2" xfId="1255"/>
    <cellStyle name="Normal 4 2 16" xfId="540"/>
    <cellStyle name="Normal 4 2 16 2" xfId="1256"/>
    <cellStyle name="Normal 4 2 17" xfId="541"/>
    <cellStyle name="Normal 4 2 17 2" xfId="1257"/>
    <cellStyle name="Normal 4 2 18" xfId="1249"/>
    <cellStyle name="Normal 4 2 2" xfId="542"/>
    <cellStyle name="Normal 4 2 2 2" xfId="543"/>
    <cellStyle name="Normal 4 2 2 2 2" xfId="1259"/>
    <cellStyle name="Normal 4 2 2 3" xfId="1258"/>
    <cellStyle name="Normal 4 2 3" xfId="544"/>
    <cellStyle name="Normal 4 2 3 2" xfId="1260"/>
    <cellStyle name="Normal 4 2 4" xfId="545"/>
    <cellStyle name="Normal 4 2 4 2" xfId="1261"/>
    <cellStyle name="Normal 4 2 5" xfId="546"/>
    <cellStyle name="Normal 4 2 5 2" xfId="1262"/>
    <cellStyle name="Normal 4 2 6" xfId="547"/>
    <cellStyle name="Normal 4 2 6 2" xfId="1263"/>
    <cellStyle name="Normal 4 2 7" xfId="548"/>
    <cellStyle name="Normal 4 2 7 2" xfId="1264"/>
    <cellStyle name="Normal 4 2 8" xfId="549"/>
    <cellStyle name="Normal 4 2 8 2" xfId="1265"/>
    <cellStyle name="Normal 4 2 9" xfId="550"/>
    <cellStyle name="Normal 4 2 9 2" xfId="1266"/>
    <cellStyle name="Normal 4 20" xfId="551"/>
    <cellStyle name="Normal 4 20 2" xfId="1267"/>
    <cellStyle name="Normal 4 21" xfId="1016"/>
    <cellStyle name="Normal 4 3" xfId="552"/>
    <cellStyle name="Normal 4 3 2" xfId="553"/>
    <cellStyle name="Normal 4 3 2 2" xfId="1269"/>
    <cellStyle name="Normal 4 3 3" xfId="1268"/>
    <cellStyle name="Normal 4 4" xfId="554"/>
    <cellStyle name="Normal 4 4 2" xfId="1270"/>
    <cellStyle name="Normal 4 5" xfId="555"/>
    <cellStyle name="Normal 4 5 2" xfId="1271"/>
    <cellStyle name="Normal 4 6" xfId="556"/>
    <cellStyle name="Normal 4 6 2" xfId="1272"/>
    <cellStyle name="Normal 4 7" xfId="557"/>
    <cellStyle name="Normal 4 7 2" xfId="1273"/>
    <cellStyle name="Normal 4 8" xfId="558"/>
    <cellStyle name="Normal 4 8 2" xfId="1274"/>
    <cellStyle name="Normal 4 9" xfId="559"/>
    <cellStyle name="Normal 4 9 2" xfId="1275"/>
    <cellStyle name="Normal 40" xfId="560"/>
    <cellStyle name="Normal 40 2" xfId="1276"/>
    <cellStyle name="Normal 41" xfId="561"/>
    <cellStyle name="Normal 41 2" xfId="1277"/>
    <cellStyle name="Normal 42" xfId="562"/>
    <cellStyle name="Normal 42 2" xfId="1278"/>
    <cellStyle name="Normal 43" xfId="563"/>
    <cellStyle name="Normal 43 2" xfId="1279"/>
    <cellStyle name="Normal 44" xfId="564"/>
    <cellStyle name="Normal 44 2" xfId="1280"/>
    <cellStyle name="Normal 45" xfId="565"/>
    <cellStyle name="Normal 45 2" xfId="1281"/>
    <cellStyle name="Normal 46" xfId="566"/>
    <cellStyle name="Normal 46 2" xfId="1282"/>
    <cellStyle name="Normal 47" xfId="567"/>
    <cellStyle name="Normal 47 2" xfId="1283"/>
    <cellStyle name="Normal 48" xfId="568"/>
    <cellStyle name="Normal 48 2" xfId="1284"/>
    <cellStyle name="Normal 49" xfId="569"/>
    <cellStyle name="Normal 49 2" xfId="1285"/>
    <cellStyle name="Normal 5" xfId="38"/>
    <cellStyle name="Normal 5 10" xfId="570"/>
    <cellStyle name="Normal 5 10 2" xfId="1286"/>
    <cellStyle name="Normal 5 11" xfId="571"/>
    <cellStyle name="Normal 5 11 2" xfId="1287"/>
    <cellStyle name="Normal 5 12" xfId="572"/>
    <cellStyle name="Normal 5 12 2" xfId="1288"/>
    <cellStyle name="Normal 5 13" xfId="573"/>
    <cellStyle name="Normal 5 13 2" xfId="1289"/>
    <cellStyle name="Normal 5 14" xfId="574"/>
    <cellStyle name="Normal 5 14 2" xfId="1290"/>
    <cellStyle name="Normal 5 15" xfId="575"/>
    <cellStyle name="Normal 5 15 2" xfId="1291"/>
    <cellStyle name="Normal 5 16" xfId="576"/>
    <cellStyle name="Normal 5 16 2" xfId="1292"/>
    <cellStyle name="Normal 5 17" xfId="577"/>
    <cellStyle name="Normal 5 17 2" xfId="1293"/>
    <cellStyle name="Normal 5 18" xfId="578"/>
    <cellStyle name="Normal 5 18 2" xfId="1294"/>
    <cellStyle name="Normal 5 19" xfId="579"/>
    <cellStyle name="Normal 5 2" xfId="580"/>
    <cellStyle name="Normal 5 2 10" xfId="581"/>
    <cellStyle name="Normal 5 2 10 2" xfId="1296"/>
    <cellStyle name="Normal 5 2 11" xfId="582"/>
    <cellStyle name="Normal 5 2 11 2" xfId="1297"/>
    <cellStyle name="Normal 5 2 12" xfId="583"/>
    <cellStyle name="Normal 5 2 12 2" xfId="1298"/>
    <cellStyle name="Normal 5 2 13" xfId="584"/>
    <cellStyle name="Normal 5 2 13 2" xfId="1299"/>
    <cellStyle name="Normal 5 2 14" xfId="585"/>
    <cellStyle name="Normal 5 2 14 2" xfId="1300"/>
    <cellStyle name="Normal 5 2 15" xfId="586"/>
    <cellStyle name="Normal 5 2 15 2" xfId="1301"/>
    <cellStyle name="Normal 5 2 16" xfId="587"/>
    <cellStyle name="Normal 5 2 16 2" xfId="1302"/>
    <cellStyle name="Normal 5 2 17" xfId="588"/>
    <cellStyle name="Normal 5 2 17 2" xfId="1303"/>
    <cellStyle name="Normal 5 2 18" xfId="1295"/>
    <cellStyle name="Normal 5 2 2" xfId="589"/>
    <cellStyle name="Normal 5 2 2 2" xfId="590"/>
    <cellStyle name="Normal 5 2 2 2 2" xfId="1305"/>
    <cellStyle name="Normal 5 2 2 3" xfId="1304"/>
    <cellStyle name="Normal 5 2 3" xfId="591"/>
    <cellStyle name="Normal 5 2 3 2" xfId="1306"/>
    <cellStyle name="Normal 5 2 4" xfId="592"/>
    <cellStyle name="Normal 5 2 4 2" xfId="1307"/>
    <cellStyle name="Normal 5 2 5" xfId="593"/>
    <cellStyle name="Normal 5 2 5 2" xfId="1308"/>
    <cellStyle name="Normal 5 2 6" xfId="594"/>
    <cellStyle name="Normal 5 2 6 2" xfId="1309"/>
    <cellStyle name="Normal 5 2 7" xfId="595"/>
    <cellStyle name="Normal 5 2 7 2" xfId="1310"/>
    <cellStyle name="Normal 5 2 8" xfId="596"/>
    <cellStyle name="Normal 5 2 8 2" xfId="1311"/>
    <cellStyle name="Normal 5 2 9" xfId="597"/>
    <cellStyle name="Normal 5 2 9 2" xfId="1312"/>
    <cellStyle name="Normal 5 20" xfId="598"/>
    <cellStyle name="Normal 5 20 2" xfId="1313"/>
    <cellStyle name="Normal 5 21" xfId="599"/>
    <cellStyle name="Normal 5 22" xfId="1017"/>
    <cellStyle name="Normal 5 3" xfId="600"/>
    <cellStyle name="Normal 5 3 2" xfId="601"/>
    <cellStyle name="Normal 5 3 2 2" xfId="1315"/>
    <cellStyle name="Normal 5 3 3" xfId="1314"/>
    <cellStyle name="Normal 5 4" xfId="602"/>
    <cellStyle name="Normal 5 4 2" xfId="603"/>
    <cellStyle name="Normal 5 4 2 2" xfId="1317"/>
    <cellStyle name="Normal 5 4 3" xfId="1316"/>
    <cellStyle name="Normal 5 5" xfId="604"/>
    <cellStyle name="Normal 5 5 2" xfId="1318"/>
    <cellStyle name="Normal 5 6" xfId="605"/>
    <cellStyle name="Normal 5 6 2" xfId="1319"/>
    <cellStyle name="Normal 5 7" xfId="606"/>
    <cellStyle name="Normal 5 7 2" xfId="1320"/>
    <cellStyle name="Normal 5 8" xfId="607"/>
    <cellStyle name="Normal 5 8 2" xfId="1321"/>
    <cellStyle name="Normal 5 9" xfId="608"/>
    <cellStyle name="Normal 5 9 2" xfId="1322"/>
    <cellStyle name="Normal 50" xfId="609"/>
    <cellStyle name="Normal 50 2" xfId="1323"/>
    <cellStyle name="Normal 51" xfId="610"/>
    <cellStyle name="Normal 51 2" xfId="1324"/>
    <cellStyle name="Normal 52" xfId="611"/>
    <cellStyle name="Normal 52 2" xfId="1325"/>
    <cellStyle name="Normal 53" xfId="612"/>
    <cellStyle name="Normal 53 2" xfId="1326"/>
    <cellStyle name="Normal 54" xfId="613"/>
    <cellStyle name="Normal 54 2" xfId="1327"/>
    <cellStyle name="Normal 55" xfId="614"/>
    <cellStyle name="Normal 55 2" xfId="1328"/>
    <cellStyle name="Normal 56" xfId="615"/>
    <cellStyle name="Normal 56 2" xfId="1329"/>
    <cellStyle name="Normal 57" xfId="616"/>
    <cellStyle name="Normal 57 2" xfId="1330"/>
    <cellStyle name="Normal 58" xfId="617"/>
    <cellStyle name="Normal 58 2" xfId="1331"/>
    <cellStyle name="Normal 59" xfId="618"/>
    <cellStyle name="Normal 59 2" xfId="1332"/>
    <cellStyle name="Normal 6" xfId="39"/>
    <cellStyle name="Normal 6 10" xfId="619"/>
    <cellStyle name="Normal 6 10 2" xfId="1333"/>
    <cellStyle name="Normal 6 11" xfId="620"/>
    <cellStyle name="Normal 6 11 2" xfId="1334"/>
    <cellStyle name="Normal 6 12" xfId="621"/>
    <cellStyle name="Normal 6 12 2" xfId="1335"/>
    <cellStyle name="Normal 6 13" xfId="622"/>
    <cellStyle name="Normal 6 13 2" xfId="1336"/>
    <cellStyle name="Normal 6 14" xfId="623"/>
    <cellStyle name="Normal 6 14 2" xfId="1337"/>
    <cellStyle name="Normal 6 15" xfId="624"/>
    <cellStyle name="Normal 6 15 2" xfId="1338"/>
    <cellStyle name="Normal 6 16" xfId="625"/>
    <cellStyle name="Normal 6 16 2" xfId="1339"/>
    <cellStyle name="Normal 6 17" xfId="626"/>
    <cellStyle name="Normal 6 17 2" xfId="1340"/>
    <cellStyle name="Normal 6 18" xfId="627"/>
    <cellStyle name="Normal 6 18 2" xfId="1341"/>
    <cellStyle name="Normal 6 19" xfId="628"/>
    <cellStyle name="Normal 6 2" xfId="629"/>
    <cellStyle name="Normal 6 2 2" xfId="1342"/>
    <cellStyle name="Normal 6 20" xfId="630"/>
    <cellStyle name="Normal 6 20 2" xfId="1343"/>
    <cellStyle name="Normal 6 21" xfId="631"/>
    <cellStyle name="Normal 6 22" xfId="1018"/>
    <cellStyle name="Normal 6 3" xfId="632"/>
    <cellStyle name="Normal 6 3 2" xfId="1344"/>
    <cellStyle name="Normal 6 4" xfId="633"/>
    <cellStyle name="Normal 6 4 2" xfId="1345"/>
    <cellStyle name="Normal 6 5" xfId="634"/>
    <cellStyle name="Normal 6 5 2" xfId="1346"/>
    <cellStyle name="Normal 6 6" xfId="635"/>
    <cellStyle name="Normal 6 6 2" xfId="1347"/>
    <cellStyle name="Normal 6 7" xfId="636"/>
    <cellStyle name="Normal 6 7 2" xfId="1348"/>
    <cellStyle name="Normal 6 8" xfId="637"/>
    <cellStyle name="Normal 6 8 2" xfId="1349"/>
    <cellStyle name="Normal 6 9" xfId="638"/>
    <cellStyle name="Normal 6 9 2" xfId="1350"/>
    <cellStyle name="Normal 60" xfId="639"/>
    <cellStyle name="Normal 60 2" xfId="1351"/>
    <cellStyle name="Normal 61" xfId="640"/>
    <cellStyle name="Normal 61 2" xfId="1352"/>
    <cellStyle name="Normal 62" xfId="641"/>
    <cellStyle name="Normal 62 2" xfId="1353"/>
    <cellStyle name="Normal 63" xfId="642"/>
    <cellStyle name="Normal 63 2" xfId="1354"/>
    <cellStyle name="Normal 64" xfId="643"/>
    <cellStyle name="Normal 64 2" xfId="1355"/>
    <cellStyle name="Normal 65" xfId="644"/>
    <cellStyle name="Normal 65 2" xfId="1356"/>
    <cellStyle name="Normal 66" xfId="645"/>
    <cellStyle name="Normal 66 2" xfId="1357"/>
    <cellStyle name="Normal 67" xfId="646"/>
    <cellStyle name="Normal 67 2" xfId="1358"/>
    <cellStyle name="Normal 68" xfId="647"/>
    <cellStyle name="Normal 68 2" xfId="1359"/>
    <cellStyle name="Normal 69" xfId="648"/>
    <cellStyle name="Normal 69 2" xfId="1360"/>
    <cellStyle name="Normal 7" xfId="40"/>
    <cellStyle name="Normal 7 2" xfId="649"/>
    <cellStyle name="Normal 7 2 2" xfId="1361"/>
    <cellStyle name="Normal 7 3" xfId="650"/>
    <cellStyle name="Normal 7 4" xfId="1019"/>
    <cellStyle name="Normal 70" xfId="651"/>
    <cellStyle name="Normal 70 2" xfId="1362"/>
    <cellStyle name="Normal 71" xfId="652"/>
    <cellStyle name="Normal 71 2" xfId="1363"/>
    <cellStyle name="Normal 72" xfId="653"/>
    <cellStyle name="Normal 72 2" xfId="1364"/>
    <cellStyle name="Normal 73" xfId="654"/>
    <cellStyle name="Normal 73 2" xfId="1365"/>
    <cellStyle name="Normal 74" xfId="655"/>
    <cellStyle name="Normal 74 2" xfId="1366"/>
    <cellStyle name="Normal 75" xfId="656"/>
    <cellStyle name="Normal 75 2" xfId="1367"/>
    <cellStyle name="Normal 76" xfId="657"/>
    <cellStyle name="Normal 76 2" xfId="1368"/>
    <cellStyle name="Normal 77" xfId="658"/>
    <cellStyle name="Normal 77 2" xfId="1369"/>
    <cellStyle name="Normal 78" xfId="659"/>
    <cellStyle name="Normal 78 2" xfId="1370"/>
    <cellStyle name="Normal 79" xfId="660"/>
    <cellStyle name="Normal 79 2" xfId="1371"/>
    <cellStyle name="Normal 8" xfId="41"/>
    <cellStyle name="Normal 8 2" xfId="661"/>
    <cellStyle name="Normal 8 2 2" xfId="1372"/>
    <cellStyle name="Normal 8 3" xfId="1020"/>
    <cellStyle name="Normal 80" xfId="662"/>
    <cellStyle name="Normal 80 2" xfId="1373"/>
    <cellStyle name="Normal 81" xfId="663"/>
    <cellStyle name="Normal 81 2" xfId="1374"/>
    <cellStyle name="Normal 82" xfId="664"/>
    <cellStyle name="Normal 82 2" xfId="1375"/>
    <cellStyle name="Normal 83" xfId="665"/>
    <cellStyle name="Normal 83 2" xfId="1376"/>
    <cellStyle name="Normal 84" xfId="666"/>
    <cellStyle name="Normal 84 2" xfId="1377"/>
    <cellStyle name="Normal 85" xfId="667"/>
    <cellStyle name="Normal 85 2" xfId="1378"/>
    <cellStyle name="Normal 86" xfId="668"/>
    <cellStyle name="Normal 86 2" xfId="1379"/>
    <cellStyle name="Normal 87" xfId="669"/>
    <cellStyle name="Normal 87 2" xfId="1380"/>
    <cellStyle name="Normal 88" xfId="670"/>
    <cellStyle name="Normal 88 2" xfId="1381"/>
    <cellStyle name="Normal 89" xfId="671"/>
    <cellStyle name="Normal 89 2" xfId="1382"/>
    <cellStyle name="Normal 9" xfId="42"/>
    <cellStyle name="Normal 9 2" xfId="672"/>
    <cellStyle name="Normal 9 2 2" xfId="1383"/>
    <cellStyle name="Normal 9 3" xfId="1021"/>
    <cellStyle name="Normal 90" xfId="673"/>
    <cellStyle name="Normal 90 2" xfId="1384"/>
    <cellStyle name="Normal 91" xfId="674"/>
    <cellStyle name="Normal 91 2" xfId="1385"/>
    <cellStyle name="Normal 92" xfId="675"/>
    <cellStyle name="Normal 92 2" xfId="1386"/>
    <cellStyle name="Normal 93" xfId="676"/>
    <cellStyle name="Normal 93 2" xfId="1387"/>
    <cellStyle name="Normal 94" xfId="677"/>
    <cellStyle name="Normal 94 2" xfId="1388"/>
    <cellStyle name="Normal 95" xfId="678"/>
    <cellStyle name="Normal 95 2" xfId="1389"/>
    <cellStyle name="Normal 96" xfId="679"/>
    <cellStyle name="Normal 96 2" xfId="1390"/>
    <cellStyle name="Normal 97" xfId="680"/>
    <cellStyle name="Normal 97 2" xfId="1391"/>
    <cellStyle name="Normal 98" xfId="681"/>
    <cellStyle name="Normal 98 2" xfId="1392"/>
    <cellStyle name="Normal 99" xfId="682"/>
    <cellStyle name="Normal 99 2" xfId="1393"/>
    <cellStyle name="Normal_Bao cao tai chinh 280405" xfId="43"/>
    <cellStyle name="Normal1" xfId="683"/>
    <cellStyle name="Normal1 2" xfId="684"/>
    <cellStyle name="Normal2" xfId="685"/>
    <cellStyle name="Normal3" xfId="686"/>
    <cellStyle name="Note 10" xfId="947"/>
    <cellStyle name="Note 10 2" xfId="1476"/>
    <cellStyle name="Note 11" xfId="962"/>
    <cellStyle name="Note 11 2" xfId="1489"/>
    <cellStyle name="Note 12" xfId="978"/>
    <cellStyle name="Note 2" xfId="687"/>
    <cellStyle name="Note 3" xfId="688"/>
    <cellStyle name="Note 3 2" xfId="1394"/>
    <cellStyle name="Note 4" xfId="689"/>
    <cellStyle name="Note 4 2" xfId="1395"/>
    <cellStyle name="Note 5" xfId="872"/>
    <cellStyle name="Note 5 2" xfId="1409"/>
    <cellStyle name="Note 6" xfId="888"/>
    <cellStyle name="Note 6 2" xfId="1424"/>
    <cellStyle name="Note 7" xfId="903"/>
    <cellStyle name="Note 7 2" xfId="1437"/>
    <cellStyle name="Note 8" xfId="918"/>
    <cellStyle name="Note 8 2" xfId="1450"/>
    <cellStyle name="Note 9" xfId="932"/>
    <cellStyle name="Note 9 2" xfId="1463"/>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397"/>
    <cellStyle name="Percent 17 3" xfId="1396"/>
    <cellStyle name="Percent 2" xfId="45"/>
    <cellStyle name="Percent 2 2" xfId="710"/>
    <cellStyle name="Percent 2 2 2" xfId="711"/>
    <cellStyle name="Percent 2 2 2 2" xfId="1399"/>
    <cellStyle name="Percent 2 2 3" xfId="1398"/>
    <cellStyle name="Percent 2 3" xfId="712"/>
    <cellStyle name="Percent 2 3 2" xfId="713"/>
    <cellStyle name="Percent 2 3 3" xfId="1400"/>
    <cellStyle name="Percent 2 4" xfId="714"/>
    <cellStyle name="Percent 2 4 2" xfId="1401"/>
    <cellStyle name="Percent 2 5" xfId="715"/>
    <cellStyle name="Percent 2 6" xfId="716"/>
    <cellStyle name="Percent 2 6 2" xfId="1402"/>
    <cellStyle name="Percent 2 7" xfId="1022"/>
    <cellStyle name="Percent 3" xfId="717"/>
    <cellStyle name="Percent 3 2" xfId="718"/>
    <cellStyle name="Percent 3 2 2" xfId="719"/>
    <cellStyle name="Percent 3 2 2 2" xfId="1404"/>
    <cellStyle name="Percent 3 2 3" xfId="1403"/>
    <cellStyle name="Percent 3 3" xfId="720"/>
    <cellStyle name="Percent 3 3 2" xfId="1405"/>
    <cellStyle name="Percent 3 4" xfId="721"/>
    <cellStyle name="Percent 3 4 2" xfId="1406"/>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32" sqref="B32"/>
    </sheetView>
  </sheetViews>
  <sheetFormatPr defaultColWidth="9.140625" defaultRowHeight="12.75"/>
  <cols>
    <col min="1" max="1" width="9.140625" style="11"/>
    <col min="2" max="2" width="41" style="11" customWidth="1"/>
    <col min="3" max="3" width="42" style="11" customWidth="1"/>
    <col min="4" max="16384" width="9.140625" style="11"/>
  </cols>
  <sheetData>
    <row r="1" spans="1:3">
      <c r="A1" s="33" t="s">
        <v>435</v>
      </c>
      <c r="B1" s="33" t="s">
        <v>436</v>
      </c>
      <c r="C1" s="33" t="s">
        <v>437</v>
      </c>
    </row>
    <row r="2" spans="1:3">
      <c r="A2" s="33"/>
      <c r="B2" s="34">
        <f>BCthunhap!D46-BCKetQuaHoatDong_06028!D44</f>
        <v>0</v>
      </c>
      <c r="C2" s="34">
        <f>BCtinhhinhtaichinh!D33-BCTaiSan_06027!D30</f>
        <v>0</v>
      </c>
    </row>
    <row r="3" spans="1:3">
      <c r="A3" s="33"/>
      <c r="B3" s="34">
        <f>BCthunhap!D45-BCKetQuaHoatDong_06028!D43-BCKetQuaHoatDong_06028!D41</f>
        <v>0</v>
      </c>
      <c r="C3" s="34">
        <f>BCTaiSan_06027!D54-BCtinhhinhtaichinh!D45</f>
        <v>0</v>
      </c>
    </row>
    <row r="4" spans="1:3">
      <c r="A4" s="33"/>
      <c r="B4" s="34">
        <f>BCtinhhinhtaichinh!D51-BCtinhhinhtaichinh!E51-BCthunhap!D48</f>
        <v>0</v>
      </c>
      <c r="C4" s="34">
        <f>BCtinhhinhtaichinh!D52-BCTaiSan_06027!D57</f>
        <v>0</v>
      </c>
    </row>
    <row r="5" spans="1:3">
      <c r="A5" s="33"/>
      <c r="B5" s="34">
        <f>BCthunhap!D48-BCKetQuaHoatDong_06028!D45</f>
        <v>0</v>
      </c>
      <c r="C5" s="34">
        <f>BCtinhhinhtaichinh!D47-Khac_06030!D34</f>
        <v>0</v>
      </c>
    </row>
    <row r="6" spans="1:3">
      <c r="A6" s="33"/>
      <c r="B6" s="34"/>
      <c r="C6" s="34">
        <f>BCtinhhinhtaichinh!D33-BCDanhMucDauTu_06029!F61</f>
        <v>0</v>
      </c>
    </row>
    <row r="7" spans="1:3">
      <c r="A7" s="33"/>
      <c r="B7" s="34"/>
      <c r="C7" s="34">
        <f>BCtinhhinhtaichinh!D33-BCDanhMucDauTu_06029!F61</f>
        <v>0</v>
      </c>
    </row>
    <row r="10" spans="1:3">
      <c r="B10" s="7" t="s">
        <v>635</v>
      </c>
    </row>
    <row r="11" spans="1:3">
      <c r="B11" s="8"/>
    </row>
    <row r="12" spans="1:3">
      <c r="B12" s="9" t="s">
        <v>636</v>
      </c>
    </row>
    <row r="13" spans="1:3" ht="15">
      <c r="B13" s="35"/>
    </row>
    <row r="14" spans="1:3" ht="21">
      <c r="B14" s="63" t="s">
        <v>637</v>
      </c>
    </row>
    <row r="15" spans="1:3" ht="15">
      <c r="B15" s="35"/>
    </row>
    <row r="16" spans="1:3" ht="21">
      <c r="B16" s="64" t="s">
        <v>638</v>
      </c>
      <c r="C16" s="64" t="s">
        <v>624</v>
      </c>
    </row>
    <row r="21" spans="2:3" ht="25.5">
      <c r="B21" s="36" t="s">
        <v>639</v>
      </c>
      <c r="C21" s="36" t="s">
        <v>625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5"/>
  <sheetViews>
    <sheetView view="pageBreakPreview" topLeftCell="F25" zoomScaleNormal="100" zoomScaleSheetLayoutView="100" workbookViewId="0">
      <selection activeCell="AB38" sqref="AB38"/>
    </sheetView>
  </sheetViews>
  <sheetFormatPr defaultColWidth="9.140625" defaultRowHeight="12.75"/>
  <cols>
    <col min="1" max="1" width="9.140625" style="19"/>
    <col min="2" max="2" width="59.42578125" style="19" customWidth="1"/>
    <col min="3" max="3" width="12.85546875" style="19" customWidth="1"/>
    <col min="4" max="4" width="28.85546875" style="225" customWidth="1"/>
    <col min="5" max="5" width="29.5703125" style="225" customWidth="1"/>
    <col min="6" max="6" width="2.5703125" style="19" customWidth="1"/>
    <col min="7" max="7" width="22.42578125" style="298" hidden="1" customWidth="1"/>
    <col min="8" max="8" width="17.42578125" style="298" hidden="1" customWidth="1"/>
    <col min="9" max="9" width="18.28515625" style="298" hidden="1" customWidth="1"/>
    <col min="10" max="10" width="20.5703125" style="298" hidden="1" customWidth="1"/>
    <col min="11" max="11" width="21.85546875" style="298" hidden="1" customWidth="1"/>
    <col min="12" max="12" width="16" style="298" hidden="1" customWidth="1"/>
    <col min="13" max="13" width="21.28515625" style="298" hidden="1" customWidth="1"/>
    <col min="14" max="14" width="10.7109375" style="298" hidden="1" customWidth="1"/>
    <col min="15" max="15" width="18.42578125" style="298" hidden="1" customWidth="1"/>
    <col min="16" max="16" width="24.28515625" style="298" hidden="1" customWidth="1"/>
    <col min="17" max="17" width="18.7109375" style="298" hidden="1" customWidth="1"/>
    <col min="18" max="18" width="14.5703125" style="298" hidden="1" customWidth="1"/>
    <col min="19" max="19" width="0" style="19" hidden="1" customWidth="1"/>
    <col min="20" max="16384" width="9.140625" style="19"/>
  </cols>
  <sheetData>
    <row r="1" spans="1:18">
      <c r="A1" s="405" t="s">
        <v>454</v>
      </c>
      <c r="B1" s="405"/>
      <c r="C1" s="405"/>
      <c r="D1" s="405"/>
      <c r="E1" s="405"/>
      <c r="F1" s="405"/>
      <c r="G1" s="298">
        <v>366</v>
      </c>
      <c r="H1" s="298" t="s">
        <v>549</v>
      </c>
      <c r="I1" s="298">
        <v>92</v>
      </c>
      <c r="J1" s="298" t="s">
        <v>550</v>
      </c>
      <c r="K1" s="299">
        <v>228923025942.19565</v>
      </c>
      <c r="M1" s="300">
        <v>21060918386682</v>
      </c>
    </row>
    <row r="2" spans="1:18">
      <c r="A2" s="406" t="s">
        <v>455</v>
      </c>
      <c r="B2" s="406"/>
      <c r="C2" s="406"/>
      <c r="D2" s="406"/>
      <c r="E2" s="406"/>
      <c r="F2" s="406"/>
    </row>
    <row r="3" spans="1:18">
      <c r="A3" s="402" t="s">
        <v>265</v>
      </c>
      <c r="B3" s="402"/>
      <c r="C3" s="402"/>
      <c r="D3" s="402"/>
      <c r="E3" s="402"/>
      <c r="F3" s="402"/>
    </row>
    <row r="4" spans="1:18">
      <c r="A4" s="402"/>
      <c r="B4" s="402"/>
      <c r="C4" s="402"/>
      <c r="D4" s="402"/>
      <c r="E4" s="402"/>
      <c r="F4" s="402"/>
    </row>
    <row r="5" spans="1:18">
      <c r="A5" s="403" t="s">
        <v>635</v>
      </c>
      <c r="B5" s="403"/>
      <c r="C5" s="403"/>
      <c r="D5" s="403"/>
      <c r="E5" s="403"/>
      <c r="F5" s="403"/>
      <c r="I5" s="298" t="s">
        <v>640</v>
      </c>
      <c r="J5" s="323">
        <v>27549925000</v>
      </c>
    </row>
    <row r="6" spans="1:18">
      <c r="A6" s="333"/>
      <c r="B6" s="333"/>
      <c r="C6" s="333"/>
      <c r="D6" s="332"/>
      <c r="E6" s="332"/>
      <c r="F6" s="1"/>
      <c r="I6" s="298" t="s">
        <v>641</v>
      </c>
      <c r="J6" s="323">
        <v>29545445000</v>
      </c>
    </row>
    <row r="7" spans="1:18" ht="40.5" customHeight="1">
      <c r="A7" s="407" t="s">
        <v>247</v>
      </c>
      <c r="B7" s="407"/>
      <c r="C7" s="407" t="s">
        <v>545</v>
      </c>
      <c r="D7" s="407"/>
      <c r="E7" s="407"/>
      <c r="F7" s="407"/>
      <c r="I7" s="298" t="s">
        <v>642</v>
      </c>
      <c r="J7" s="323">
        <v>8522090000</v>
      </c>
    </row>
    <row r="8" spans="1:18" ht="35.25" customHeight="1">
      <c r="A8" s="407" t="s">
        <v>245</v>
      </c>
      <c r="B8" s="407"/>
      <c r="C8" s="407" t="s">
        <v>448</v>
      </c>
      <c r="D8" s="407"/>
      <c r="E8" s="407"/>
      <c r="F8" s="407"/>
      <c r="K8" s="301"/>
      <c r="L8" s="301"/>
      <c r="M8" s="301"/>
    </row>
    <row r="9" spans="1:18" ht="36" customHeight="1">
      <c r="A9" s="404" t="s">
        <v>244</v>
      </c>
      <c r="B9" s="404"/>
      <c r="C9" s="404" t="s">
        <v>246</v>
      </c>
      <c r="D9" s="404"/>
      <c r="E9" s="404"/>
      <c r="F9" s="404"/>
      <c r="I9" s="302" t="s">
        <v>551</v>
      </c>
      <c r="J9" s="303">
        <v>65617460000</v>
      </c>
      <c r="K9" s="299"/>
      <c r="L9" s="304"/>
    </row>
    <row r="10" spans="1:18" ht="30" customHeight="1">
      <c r="A10" s="404" t="s">
        <v>248</v>
      </c>
      <c r="B10" s="404"/>
      <c r="C10" s="404" t="s">
        <v>637</v>
      </c>
      <c r="D10" s="404"/>
      <c r="E10" s="404"/>
      <c r="F10" s="404"/>
      <c r="I10" s="302" t="s">
        <v>552</v>
      </c>
      <c r="J10" s="305">
        <v>108197470000</v>
      </c>
      <c r="K10" s="299"/>
      <c r="L10" s="304"/>
    </row>
    <row r="11" spans="1:18">
      <c r="A11" s="334"/>
      <c r="B11" s="334"/>
      <c r="C11" s="334"/>
      <c r="D11" s="331"/>
      <c r="E11" s="331"/>
      <c r="F11" s="334"/>
    </row>
    <row r="12" spans="1:18">
      <c r="A12" s="350" t="s">
        <v>269</v>
      </c>
      <c r="I12" s="298" t="s">
        <v>640</v>
      </c>
      <c r="J12" s="323">
        <v>65190270000</v>
      </c>
    </row>
    <row r="13" spans="1:18" s="307" customFormat="1" ht="25.5">
      <c r="A13" s="351" t="s">
        <v>202</v>
      </c>
      <c r="B13" s="351" t="s">
        <v>207</v>
      </c>
      <c r="C13" s="351" t="s">
        <v>208</v>
      </c>
      <c r="D13" s="306" t="s">
        <v>451</v>
      </c>
      <c r="E13" s="306" t="s">
        <v>452</v>
      </c>
      <c r="G13" s="298"/>
      <c r="H13" s="298"/>
      <c r="I13" s="298" t="s">
        <v>641</v>
      </c>
      <c r="J13" s="323">
        <v>24095590000</v>
      </c>
      <c r="K13" s="298"/>
      <c r="L13" s="298"/>
      <c r="M13" s="298"/>
      <c r="N13" s="298"/>
      <c r="O13" s="298"/>
      <c r="P13" s="298"/>
      <c r="Q13" s="298"/>
      <c r="R13" s="298"/>
    </row>
    <row r="14" spans="1:18" s="1" customFormat="1" ht="25.5">
      <c r="A14" s="352" t="s">
        <v>46</v>
      </c>
      <c r="B14" s="353" t="s">
        <v>647</v>
      </c>
      <c r="C14" s="353" t="s">
        <v>147</v>
      </c>
      <c r="D14" s="308"/>
      <c r="E14" s="308"/>
      <c r="G14" s="298"/>
      <c r="H14" s="298"/>
      <c r="I14" s="298" t="s">
        <v>642</v>
      </c>
      <c r="J14" s="323">
        <v>18911610000</v>
      </c>
      <c r="K14" s="298"/>
      <c r="L14" s="298"/>
      <c r="M14" s="298"/>
      <c r="N14" s="298"/>
      <c r="O14" s="298"/>
      <c r="P14" s="298"/>
      <c r="Q14" s="298"/>
      <c r="R14" s="298"/>
    </row>
    <row r="15" spans="1:18" s="1" customFormat="1" ht="51">
      <c r="A15" s="352">
        <v>1</v>
      </c>
      <c r="B15" s="353" t="s">
        <v>472</v>
      </c>
      <c r="C15" s="353" t="s">
        <v>148</v>
      </c>
      <c r="D15" s="309">
        <v>1.2000839550749468E-2</v>
      </c>
      <c r="E15" s="310">
        <v>1.2000843094155502E-2</v>
      </c>
      <c r="G15" s="311">
        <v>690570225</v>
      </c>
      <c r="H15" s="298"/>
      <c r="I15" s="298"/>
      <c r="J15" s="298"/>
      <c r="K15" s="298"/>
      <c r="L15" s="298"/>
      <c r="M15" s="298"/>
      <c r="N15" s="298"/>
      <c r="O15" s="298"/>
      <c r="P15" s="298"/>
      <c r="Q15" s="298"/>
      <c r="R15" s="298"/>
    </row>
    <row r="16" spans="1:18" s="1" customFormat="1" ht="51">
      <c r="A16" s="352">
        <v>2</v>
      </c>
      <c r="B16" s="353" t="s">
        <v>473</v>
      </c>
      <c r="C16" s="353" t="s">
        <v>149</v>
      </c>
      <c r="D16" s="309">
        <v>1.4710624745401231E-3</v>
      </c>
      <c r="E16" s="310">
        <v>1.4141546535440506E-3</v>
      </c>
      <c r="G16" s="311">
        <v>84650073</v>
      </c>
      <c r="H16" s="298"/>
      <c r="I16" s="298"/>
      <c r="J16" s="298"/>
      <c r="K16" s="312"/>
      <c r="L16" s="298"/>
      <c r="M16" s="298"/>
      <c r="N16" s="298"/>
      <c r="O16" s="298"/>
      <c r="P16" s="298"/>
      <c r="Q16" s="298"/>
      <c r="R16" s="298"/>
    </row>
    <row r="17" spans="1:19" s="1" customFormat="1" ht="63.75">
      <c r="A17" s="352">
        <v>3</v>
      </c>
      <c r="B17" s="354" t="s">
        <v>474</v>
      </c>
      <c r="C17" s="353" t="s">
        <v>150</v>
      </c>
      <c r="D17" s="309">
        <v>1.5483940159333942E-3</v>
      </c>
      <c r="E17" s="310">
        <v>1.4575212096069841E-3</v>
      </c>
      <c r="G17" s="311">
        <v>89100000</v>
      </c>
      <c r="H17" s="298"/>
      <c r="I17" s="298"/>
      <c r="J17" s="298" t="s">
        <v>553</v>
      </c>
      <c r="K17" s="298" t="s">
        <v>554</v>
      </c>
      <c r="L17" s="298" t="s">
        <v>555</v>
      </c>
      <c r="M17" s="298" t="s">
        <v>556</v>
      </c>
      <c r="N17" s="298"/>
      <c r="O17" s="298" t="s">
        <v>646</v>
      </c>
      <c r="P17" s="298"/>
      <c r="Q17" s="298"/>
      <c r="R17" s="298"/>
    </row>
    <row r="18" spans="1:19" s="1" customFormat="1" ht="38.25">
      <c r="A18" s="352">
        <v>4</v>
      </c>
      <c r="B18" s="353" t="s">
        <v>648</v>
      </c>
      <c r="C18" s="353" t="s">
        <v>151</v>
      </c>
      <c r="D18" s="309">
        <v>4.1471170438242284E-4</v>
      </c>
      <c r="E18" s="310">
        <v>3.9037292755569804E-4</v>
      </c>
      <c r="G18" s="311">
        <v>23863960</v>
      </c>
      <c r="H18" s="298"/>
      <c r="I18" s="298"/>
      <c r="J18" s="67">
        <v>45566</v>
      </c>
      <c r="K18" s="66">
        <v>257497639645</v>
      </c>
      <c r="L18" s="313">
        <v>1</v>
      </c>
      <c r="M18" s="314">
        <v>257497639645</v>
      </c>
      <c r="N18" s="328">
        <v>45566</v>
      </c>
      <c r="O18" s="327">
        <v>257497639645</v>
      </c>
      <c r="P18" s="67"/>
      <c r="Q18" s="298"/>
      <c r="R18" s="298"/>
      <c r="S18" s="315"/>
    </row>
    <row r="19" spans="1:19" s="1" customFormat="1" ht="51">
      <c r="A19" s="352">
        <v>5</v>
      </c>
      <c r="B19" s="353" t="s">
        <v>475</v>
      </c>
      <c r="C19" s="353"/>
      <c r="D19" s="309"/>
      <c r="E19" s="310"/>
      <c r="G19" s="298">
        <v>0</v>
      </c>
      <c r="H19" s="298"/>
      <c r="I19" s="298"/>
      <c r="J19" s="67">
        <v>45567</v>
      </c>
      <c r="K19" s="66">
        <v>252344757603</v>
      </c>
      <c r="L19" s="313">
        <v>1</v>
      </c>
      <c r="M19" s="314">
        <v>252344757603</v>
      </c>
      <c r="N19" s="328">
        <v>45567</v>
      </c>
      <c r="O19" s="327">
        <v>252344757603</v>
      </c>
      <c r="P19" s="67"/>
      <c r="Q19" s="298"/>
      <c r="R19" s="298"/>
      <c r="S19" s="315"/>
    </row>
    <row r="20" spans="1:19" s="1" customFormat="1" ht="51">
      <c r="A20" s="352">
        <v>6</v>
      </c>
      <c r="B20" s="353" t="s">
        <v>476</v>
      </c>
      <c r="C20" s="353"/>
      <c r="D20" s="309"/>
      <c r="E20" s="310"/>
      <c r="G20" s="298">
        <v>0</v>
      </c>
      <c r="H20" s="298"/>
      <c r="I20" s="298"/>
      <c r="J20" s="67">
        <v>45568</v>
      </c>
      <c r="K20" s="66">
        <v>248147575188</v>
      </c>
      <c r="L20" s="313">
        <v>1</v>
      </c>
      <c r="M20" s="314">
        <v>248147575188</v>
      </c>
      <c r="N20" s="328">
        <v>45568</v>
      </c>
      <c r="O20" s="327">
        <v>248147575188</v>
      </c>
      <c r="P20" s="67"/>
      <c r="Q20" s="298"/>
      <c r="R20" s="298"/>
      <c r="S20" s="315"/>
    </row>
    <row r="21" spans="1:19" s="1" customFormat="1" ht="76.5">
      <c r="A21" s="352">
        <v>7</v>
      </c>
      <c r="B21" s="354" t="s">
        <v>649</v>
      </c>
      <c r="C21" s="353" t="s">
        <v>152</v>
      </c>
      <c r="D21" s="309">
        <v>4.9575450467546842E-3</v>
      </c>
      <c r="E21" s="310">
        <v>1.3483575543780421E-2</v>
      </c>
      <c r="G21" s="311">
        <v>285274458</v>
      </c>
      <c r="H21" s="298"/>
      <c r="I21" s="298"/>
      <c r="J21" s="67">
        <v>45571</v>
      </c>
      <c r="K21" s="66">
        <v>245819365093</v>
      </c>
      <c r="L21" s="313">
        <v>3</v>
      </c>
      <c r="M21" s="314">
        <v>737458095279</v>
      </c>
      <c r="N21" s="328">
        <v>45571</v>
      </c>
      <c r="O21" s="327">
        <v>245819365093</v>
      </c>
      <c r="P21" s="67"/>
      <c r="Q21" s="298"/>
      <c r="R21" s="298"/>
      <c r="S21" s="315"/>
    </row>
    <row r="22" spans="1:19" s="1" customFormat="1" ht="25.5">
      <c r="A22" s="352">
        <v>8</v>
      </c>
      <c r="B22" s="353" t="s">
        <v>477</v>
      </c>
      <c r="C22" s="353" t="s">
        <v>153</v>
      </c>
      <c r="D22" s="309">
        <v>2.0392552792360089E-2</v>
      </c>
      <c r="E22" s="310">
        <v>2.955111313092338E-2</v>
      </c>
      <c r="G22" s="311">
        <v>1173458716</v>
      </c>
      <c r="H22" s="298"/>
      <c r="I22" s="298"/>
      <c r="J22" s="67">
        <v>45572</v>
      </c>
      <c r="K22" s="66">
        <v>247669273507</v>
      </c>
      <c r="L22" s="313">
        <v>1</v>
      </c>
      <c r="M22" s="314">
        <v>247669273507</v>
      </c>
      <c r="N22" s="328">
        <v>45572</v>
      </c>
      <c r="O22" s="327">
        <v>247669273507</v>
      </c>
      <c r="P22" s="67"/>
      <c r="Q22" s="298"/>
      <c r="R22" s="298"/>
      <c r="S22" s="315"/>
    </row>
    <row r="23" spans="1:19" s="1" customFormat="1" ht="63.75">
      <c r="A23" s="352">
        <v>9</v>
      </c>
      <c r="B23" s="354" t="s">
        <v>650</v>
      </c>
      <c r="C23" s="353" t="s">
        <v>154</v>
      </c>
      <c r="D23" s="310">
        <v>1.5102917928837361</v>
      </c>
      <c r="E23" s="310">
        <v>4.4808209708613758</v>
      </c>
      <c r="G23" s="298"/>
      <c r="H23" s="298"/>
      <c r="I23" s="298"/>
      <c r="J23" s="67">
        <v>45573</v>
      </c>
      <c r="K23" s="66">
        <v>243891108931</v>
      </c>
      <c r="L23" s="313">
        <v>1</v>
      </c>
      <c r="M23" s="314">
        <v>243891108931</v>
      </c>
      <c r="N23" s="328">
        <v>45573</v>
      </c>
      <c r="O23" s="327">
        <v>243891108931</v>
      </c>
      <c r="P23" s="67"/>
      <c r="Q23" s="298"/>
      <c r="R23" s="298"/>
      <c r="S23" s="315"/>
    </row>
    <row r="24" spans="1:19" s="1" customFormat="1" ht="51">
      <c r="A24" s="352">
        <v>10</v>
      </c>
      <c r="B24" s="354" t="s">
        <v>478</v>
      </c>
      <c r="C24" s="353"/>
      <c r="D24" s="310"/>
      <c r="E24" s="310"/>
      <c r="G24" s="298"/>
      <c r="H24" s="298"/>
      <c r="I24" s="298"/>
      <c r="J24" s="67">
        <v>45574</v>
      </c>
      <c r="K24" s="66">
        <v>243776277018</v>
      </c>
      <c r="L24" s="313">
        <v>1</v>
      </c>
      <c r="M24" s="314">
        <v>243776277018</v>
      </c>
      <c r="N24" s="328">
        <v>45574</v>
      </c>
      <c r="O24" s="327">
        <v>243776277018</v>
      </c>
      <c r="P24" s="67"/>
      <c r="Q24" s="298"/>
      <c r="R24" s="298"/>
      <c r="S24" s="315"/>
    </row>
    <row r="25" spans="1:19" s="1" customFormat="1" ht="25.5">
      <c r="A25" s="352" t="s">
        <v>56</v>
      </c>
      <c r="B25" s="353" t="s">
        <v>651</v>
      </c>
      <c r="C25" s="353" t="s">
        <v>155</v>
      </c>
      <c r="D25" s="309"/>
      <c r="E25" s="316"/>
      <c r="G25" s="298"/>
      <c r="H25" s="298"/>
      <c r="I25" s="298"/>
      <c r="J25" s="67">
        <v>45575</v>
      </c>
      <c r="K25" s="66">
        <v>243950561620</v>
      </c>
      <c r="L25" s="313">
        <v>1</v>
      </c>
      <c r="M25" s="314">
        <v>243950561620</v>
      </c>
      <c r="N25" s="328">
        <v>45575</v>
      </c>
      <c r="O25" s="327">
        <v>243950561620</v>
      </c>
      <c r="P25" s="67"/>
      <c r="Q25" s="298"/>
      <c r="R25" s="298"/>
      <c r="S25" s="315"/>
    </row>
    <row r="26" spans="1:19" s="1" customFormat="1" ht="25.5">
      <c r="A26" s="399">
        <v>1</v>
      </c>
      <c r="B26" s="353" t="s">
        <v>652</v>
      </c>
      <c r="C26" s="353" t="s">
        <v>156</v>
      </c>
      <c r="D26" s="316">
        <v>202077231200</v>
      </c>
      <c r="E26" s="317">
        <v>193432570000</v>
      </c>
      <c r="G26" s="298"/>
      <c r="H26" s="298"/>
      <c r="I26" s="298"/>
      <c r="J26" s="67">
        <v>45578</v>
      </c>
      <c r="K26" s="66">
        <v>243332612977</v>
      </c>
      <c r="L26" s="313">
        <v>3</v>
      </c>
      <c r="M26" s="314">
        <v>729997838931</v>
      </c>
      <c r="N26" s="328">
        <v>45578</v>
      </c>
      <c r="O26" s="327">
        <v>243332612977</v>
      </c>
      <c r="P26" s="67"/>
      <c r="Q26" s="298"/>
      <c r="R26" s="298"/>
      <c r="S26" s="315"/>
    </row>
    <row r="27" spans="1:19" s="1" customFormat="1" ht="25.5">
      <c r="A27" s="400"/>
      <c r="B27" s="353" t="s">
        <v>653</v>
      </c>
      <c r="C27" s="353" t="s">
        <v>157</v>
      </c>
      <c r="D27" s="236">
        <v>202077231200</v>
      </c>
      <c r="E27" s="316">
        <v>193432570000</v>
      </c>
      <c r="G27" s="298"/>
      <c r="H27" s="298"/>
      <c r="I27" s="298"/>
      <c r="J27" s="67">
        <v>45579</v>
      </c>
      <c r="K27" s="66">
        <v>238078367248</v>
      </c>
      <c r="L27" s="313">
        <v>1</v>
      </c>
      <c r="M27" s="314">
        <v>238078367248</v>
      </c>
      <c r="N27" s="328">
        <v>45579</v>
      </c>
      <c r="O27" s="327">
        <v>238078367248</v>
      </c>
      <c r="P27" s="67"/>
      <c r="Q27" s="298"/>
      <c r="R27" s="298"/>
      <c r="S27" s="315"/>
    </row>
    <row r="28" spans="1:19" s="1" customFormat="1" ht="38.25">
      <c r="A28" s="401"/>
      <c r="B28" s="353" t="s">
        <v>654</v>
      </c>
      <c r="C28" s="353" t="s">
        <v>158</v>
      </c>
      <c r="D28" s="318">
        <v>20207723.120000001</v>
      </c>
      <c r="E28" s="355">
        <v>19343257</v>
      </c>
      <c r="G28" s="298"/>
      <c r="H28" s="298"/>
      <c r="I28" s="298"/>
      <c r="J28" s="67">
        <v>45580</v>
      </c>
      <c r="K28" s="66">
        <v>236879650483</v>
      </c>
      <c r="L28" s="313">
        <v>1</v>
      </c>
      <c r="M28" s="314">
        <v>236879650483</v>
      </c>
      <c r="N28" s="328">
        <v>45580</v>
      </c>
      <c r="O28" s="327">
        <v>236879650483</v>
      </c>
      <c r="P28" s="67"/>
      <c r="Q28" s="298"/>
      <c r="R28" s="298"/>
      <c r="S28" s="315"/>
    </row>
    <row r="29" spans="1:19" s="1" customFormat="1" ht="25.5">
      <c r="A29" s="399">
        <v>2</v>
      </c>
      <c r="B29" s="353" t="s">
        <v>655</v>
      </c>
      <c r="C29" s="353" t="s">
        <v>159</v>
      </c>
      <c r="D29" s="316">
        <v>-22702886000</v>
      </c>
      <c r="E29" s="316">
        <v>8644661200</v>
      </c>
      <c r="G29" s="298"/>
      <c r="H29" s="298"/>
      <c r="I29" s="298"/>
      <c r="J29" s="67">
        <v>45581</v>
      </c>
      <c r="K29" s="66">
        <v>233324342542</v>
      </c>
      <c r="L29" s="313">
        <v>1</v>
      </c>
      <c r="M29" s="314">
        <v>233324342542</v>
      </c>
      <c r="N29" s="328">
        <v>45581</v>
      </c>
      <c r="O29" s="327">
        <v>233324342542</v>
      </c>
      <c r="P29" s="67"/>
      <c r="Q29" s="298"/>
      <c r="R29" s="298"/>
      <c r="S29" s="315"/>
    </row>
    <row r="30" spans="1:19" s="1" customFormat="1" ht="25.5">
      <c r="A30" s="400"/>
      <c r="B30" s="353" t="s">
        <v>656</v>
      </c>
      <c r="C30" s="353" t="s">
        <v>160</v>
      </c>
      <c r="D30" s="319">
        <v>2722251.73</v>
      </c>
      <c r="E30" s="319">
        <v>2533491.9500000002</v>
      </c>
      <c r="G30" s="298"/>
      <c r="H30" s="298"/>
      <c r="I30" s="298"/>
      <c r="J30" s="67">
        <v>45582</v>
      </c>
      <c r="K30" s="66">
        <v>236195388968</v>
      </c>
      <c r="L30" s="313">
        <v>1</v>
      </c>
      <c r="M30" s="314">
        <v>236195388968</v>
      </c>
      <c r="N30" s="328">
        <v>45582</v>
      </c>
      <c r="O30" s="327">
        <v>236195388968</v>
      </c>
      <c r="P30" s="67"/>
      <c r="Q30" s="298"/>
      <c r="R30" s="298"/>
      <c r="S30" s="315"/>
    </row>
    <row r="31" spans="1:19" s="1" customFormat="1" ht="25.5">
      <c r="A31" s="400"/>
      <c r="B31" s="353" t="s">
        <v>657</v>
      </c>
      <c r="C31" s="353" t="s">
        <v>161</v>
      </c>
      <c r="D31" s="316">
        <v>27222517300</v>
      </c>
      <c r="E31" s="316">
        <v>25334919500</v>
      </c>
      <c r="G31" s="298"/>
      <c r="H31" s="298"/>
      <c r="I31" s="298"/>
      <c r="J31" s="67">
        <v>45585</v>
      </c>
      <c r="K31" s="66">
        <v>239275095084</v>
      </c>
      <c r="L31" s="313">
        <v>3</v>
      </c>
      <c r="M31" s="314">
        <v>717825285252</v>
      </c>
      <c r="N31" s="328">
        <v>45585</v>
      </c>
      <c r="O31" s="327">
        <v>239275095084</v>
      </c>
      <c r="P31" s="67"/>
      <c r="Q31" s="298"/>
      <c r="R31" s="298"/>
      <c r="S31" s="315"/>
    </row>
    <row r="32" spans="1:19" s="1" customFormat="1" ht="25.5">
      <c r="A32" s="400"/>
      <c r="B32" s="353" t="s">
        <v>658</v>
      </c>
      <c r="C32" s="353" t="s">
        <v>162</v>
      </c>
      <c r="D32" s="319">
        <v>-4992540.33</v>
      </c>
      <c r="E32" s="319">
        <v>-1669025.83</v>
      </c>
      <c r="G32" s="298"/>
      <c r="H32" s="298"/>
      <c r="I32" s="298"/>
      <c r="J32" s="67">
        <v>45586</v>
      </c>
      <c r="K32" s="66">
        <v>237845195962</v>
      </c>
      <c r="L32" s="313">
        <v>1</v>
      </c>
      <c r="M32" s="314">
        <v>237845195962</v>
      </c>
      <c r="N32" s="328">
        <v>45586</v>
      </c>
      <c r="O32" s="327">
        <v>237845195962</v>
      </c>
      <c r="P32" s="67"/>
      <c r="Q32" s="298"/>
      <c r="R32" s="298"/>
      <c r="S32" s="315"/>
    </row>
    <row r="33" spans="1:19" s="1" customFormat="1" ht="38.25">
      <c r="A33" s="401"/>
      <c r="B33" s="353" t="s">
        <v>659</v>
      </c>
      <c r="C33" s="353" t="s">
        <v>163</v>
      </c>
      <c r="D33" s="316">
        <v>-49925403300</v>
      </c>
      <c r="E33" s="316">
        <v>-16690258300</v>
      </c>
      <c r="G33" s="298"/>
      <c r="H33" s="298"/>
      <c r="I33" s="298"/>
      <c r="J33" s="67">
        <v>45587</v>
      </c>
      <c r="K33" s="66">
        <v>227688013043</v>
      </c>
      <c r="L33" s="313">
        <v>1</v>
      </c>
      <c r="M33" s="314">
        <v>227688013043</v>
      </c>
      <c r="N33" s="328">
        <v>45587</v>
      </c>
      <c r="O33" s="327">
        <v>227688013043</v>
      </c>
      <c r="P33" s="67"/>
      <c r="Q33" s="298"/>
      <c r="R33" s="298"/>
      <c r="S33" s="315"/>
    </row>
    <row r="34" spans="1:19" s="1" customFormat="1" ht="25.5">
      <c r="A34" s="399">
        <v>3</v>
      </c>
      <c r="B34" s="353" t="s">
        <v>660</v>
      </c>
      <c r="C34" s="353" t="s">
        <v>164</v>
      </c>
      <c r="D34" s="236">
        <v>179374345200</v>
      </c>
      <c r="E34" s="316">
        <v>202077231200</v>
      </c>
      <c r="G34" s="298"/>
      <c r="H34" s="298"/>
      <c r="I34" s="298"/>
      <c r="J34" s="67">
        <v>45588</v>
      </c>
      <c r="K34" s="66">
        <v>227055817487</v>
      </c>
      <c r="L34" s="313">
        <v>1</v>
      </c>
      <c r="M34" s="314">
        <v>227055817487</v>
      </c>
      <c r="N34" s="328">
        <v>45588</v>
      </c>
      <c r="O34" s="327">
        <v>227055817487</v>
      </c>
      <c r="P34" s="67"/>
      <c r="Q34" s="298"/>
      <c r="R34" s="298"/>
      <c r="S34" s="315"/>
    </row>
    <row r="35" spans="1:19" s="1" customFormat="1" ht="51">
      <c r="A35" s="400"/>
      <c r="B35" s="353" t="s">
        <v>479</v>
      </c>
      <c r="C35" s="353" t="s">
        <v>165</v>
      </c>
      <c r="D35" s="236">
        <v>179374345200</v>
      </c>
      <c r="E35" s="316">
        <v>202077231200</v>
      </c>
      <c r="G35" s="298"/>
      <c r="H35" s="298"/>
      <c r="I35" s="298"/>
      <c r="J35" s="67">
        <v>45589</v>
      </c>
      <c r="K35" s="66">
        <v>225445979872</v>
      </c>
      <c r="L35" s="313">
        <v>1</v>
      </c>
      <c r="M35" s="314">
        <v>225445979872</v>
      </c>
      <c r="N35" s="328">
        <v>45589</v>
      </c>
      <c r="O35" s="327">
        <v>225445979872</v>
      </c>
      <c r="P35" s="67"/>
      <c r="Q35" s="298"/>
      <c r="R35" s="298"/>
      <c r="S35" s="315"/>
    </row>
    <row r="36" spans="1:19" s="1" customFormat="1" ht="25.5">
      <c r="A36" s="401"/>
      <c r="B36" s="353" t="s">
        <v>480</v>
      </c>
      <c r="C36" s="353" t="s">
        <v>166</v>
      </c>
      <c r="D36" s="318">
        <v>17937434.52</v>
      </c>
      <c r="E36" s="355">
        <v>20207723.120000001</v>
      </c>
      <c r="G36" s="298"/>
      <c r="H36" s="298"/>
      <c r="I36" s="298"/>
      <c r="J36" s="67">
        <v>45592</v>
      </c>
      <c r="K36" s="66">
        <v>224681200935</v>
      </c>
      <c r="L36" s="313">
        <v>3</v>
      </c>
      <c r="M36" s="314">
        <v>674043602805</v>
      </c>
      <c r="N36" s="328">
        <v>45592</v>
      </c>
      <c r="O36" s="327">
        <v>224681200935</v>
      </c>
      <c r="P36" s="67"/>
      <c r="Q36" s="298"/>
      <c r="R36" s="298"/>
      <c r="S36" s="315"/>
    </row>
    <row r="37" spans="1:19" s="1" customFormat="1" ht="51">
      <c r="A37" s="352">
        <v>4</v>
      </c>
      <c r="B37" s="353" t="s">
        <v>661</v>
      </c>
      <c r="C37" s="353" t="s">
        <v>167</v>
      </c>
      <c r="D37" s="310">
        <v>2.0000000000000001E-4</v>
      </c>
      <c r="E37" s="310">
        <v>1E-4</v>
      </c>
      <c r="G37" s="298"/>
      <c r="H37" s="298"/>
      <c r="I37" s="298"/>
      <c r="J37" s="67">
        <v>45593</v>
      </c>
      <c r="K37" s="66">
        <v>225546498748</v>
      </c>
      <c r="L37" s="313">
        <v>1</v>
      </c>
      <c r="M37" s="314">
        <v>225546498748</v>
      </c>
      <c r="N37" s="328">
        <v>45593</v>
      </c>
      <c r="O37" s="327">
        <v>225546498748</v>
      </c>
      <c r="P37" s="67"/>
      <c r="Q37" s="298"/>
      <c r="R37" s="298"/>
      <c r="S37" s="315"/>
    </row>
    <row r="38" spans="1:19" s="1" customFormat="1" ht="25.5">
      <c r="A38" s="352">
        <v>5</v>
      </c>
      <c r="B38" s="353" t="s">
        <v>662</v>
      </c>
      <c r="C38" s="353" t="s">
        <v>168</v>
      </c>
      <c r="D38" s="310">
        <v>0.2903</v>
      </c>
      <c r="E38" s="310">
        <v>0.27300000000000002</v>
      </c>
      <c r="G38" s="298"/>
      <c r="H38" s="298"/>
      <c r="I38" s="298"/>
      <c r="J38" s="67">
        <v>45594</v>
      </c>
      <c r="K38" s="66">
        <v>226648898049</v>
      </c>
      <c r="L38" s="313">
        <v>1</v>
      </c>
      <c r="M38" s="314">
        <v>226648898049</v>
      </c>
      <c r="N38" s="328">
        <v>45594</v>
      </c>
      <c r="O38" s="327">
        <v>226648898049</v>
      </c>
      <c r="P38" s="67"/>
      <c r="Q38" s="298"/>
      <c r="R38" s="298"/>
      <c r="S38" s="315"/>
    </row>
    <row r="39" spans="1:19" s="1" customFormat="1" ht="25.5">
      <c r="A39" s="352">
        <v>6</v>
      </c>
      <c r="B39" s="353" t="s">
        <v>663</v>
      </c>
      <c r="C39" s="353" t="s">
        <v>169</v>
      </c>
      <c r="D39" s="310">
        <v>6.7999999999999996E-3</v>
      </c>
      <c r="E39" s="310">
        <v>2.5600000000000001E-2</v>
      </c>
      <c r="G39" s="298"/>
      <c r="H39" s="298"/>
      <c r="I39" s="298"/>
      <c r="J39" s="67">
        <v>45595</v>
      </c>
      <c r="K39" s="66">
        <v>226948063672</v>
      </c>
      <c r="L39" s="313">
        <v>1</v>
      </c>
      <c r="M39" s="314">
        <v>226948063672</v>
      </c>
      <c r="N39" s="328">
        <v>45595</v>
      </c>
      <c r="O39" s="327">
        <v>226948063672</v>
      </c>
      <c r="P39" s="67"/>
      <c r="Q39" s="298"/>
      <c r="R39" s="298"/>
      <c r="S39" s="315"/>
    </row>
    <row r="40" spans="1:19" s="1" customFormat="1" ht="25.5">
      <c r="A40" s="352">
        <v>7</v>
      </c>
      <c r="B40" s="353" t="s">
        <v>664</v>
      </c>
      <c r="C40" s="353" t="s">
        <v>170</v>
      </c>
      <c r="D40" s="317">
        <v>3783</v>
      </c>
      <c r="E40" s="317">
        <v>3752</v>
      </c>
      <c r="G40" s="298"/>
      <c r="H40" s="298"/>
      <c r="I40" s="298"/>
      <c r="J40" s="320">
        <v>45596</v>
      </c>
      <c r="K40" s="321">
        <v>228872089999</v>
      </c>
      <c r="L40" s="313">
        <v>1</v>
      </c>
      <c r="M40" s="314">
        <v>228872089999</v>
      </c>
      <c r="N40" s="328">
        <v>45596</v>
      </c>
      <c r="O40" s="327">
        <v>228872089999</v>
      </c>
      <c r="P40" s="67"/>
      <c r="Q40" s="298"/>
      <c r="R40" s="298"/>
    </row>
    <row r="41" spans="1:19" s="1" customFormat="1" ht="25.5">
      <c r="A41" s="352">
        <v>7</v>
      </c>
      <c r="B41" s="353" t="s">
        <v>481</v>
      </c>
      <c r="C41" s="353" t="s">
        <v>531</v>
      </c>
      <c r="D41" s="318">
        <v>12372.18</v>
      </c>
      <c r="E41" s="318">
        <v>12827.37</v>
      </c>
      <c r="G41" s="298"/>
      <c r="H41" s="298"/>
      <c r="I41" s="298"/>
      <c r="J41" s="320">
        <v>45599</v>
      </c>
      <c r="K41" s="321">
        <v>227374350080</v>
      </c>
      <c r="L41" s="313">
        <v>3</v>
      </c>
      <c r="M41" s="314">
        <v>682123050240</v>
      </c>
      <c r="N41" s="328">
        <v>45599</v>
      </c>
      <c r="O41" s="327">
        <v>227374350080</v>
      </c>
      <c r="P41" s="67"/>
      <c r="Q41" s="298"/>
      <c r="R41" s="298"/>
    </row>
    <row r="42" spans="1:19" s="1" customFormat="1" ht="51">
      <c r="A42" s="352">
        <v>8</v>
      </c>
      <c r="B42" s="353" t="s">
        <v>482</v>
      </c>
      <c r="C42" s="353" t="s">
        <v>532</v>
      </c>
      <c r="D42" s="310"/>
      <c r="E42" s="310"/>
      <c r="G42" s="298"/>
      <c r="H42" s="298"/>
      <c r="I42" s="298"/>
      <c r="J42" s="320">
        <v>45600</v>
      </c>
      <c r="K42" s="321">
        <v>226976922421</v>
      </c>
      <c r="L42" s="313">
        <v>1</v>
      </c>
      <c r="M42" s="314">
        <v>226976922421</v>
      </c>
      <c r="N42" s="328">
        <v>45600</v>
      </c>
      <c r="O42" s="327">
        <v>226976922421</v>
      </c>
      <c r="P42" s="67"/>
      <c r="Q42" s="298"/>
      <c r="R42" s="298"/>
    </row>
    <row r="43" spans="1:19">
      <c r="J43" s="320">
        <v>45601</v>
      </c>
      <c r="K43" s="321">
        <v>226808962896</v>
      </c>
      <c r="L43" s="313">
        <v>1</v>
      </c>
      <c r="M43" s="314">
        <v>226808962896</v>
      </c>
      <c r="N43" s="328">
        <v>45601</v>
      </c>
      <c r="O43" s="327">
        <v>226808962896</v>
      </c>
      <c r="P43" s="67"/>
    </row>
    <row r="44" spans="1:19">
      <c r="J44" s="320">
        <v>45602</v>
      </c>
      <c r="K44" s="321">
        <v>230025381357</v>
      </c>
      <c r="L44" s="313">
        <v>1</v>
      </c>
      <c r="M44" s="314">
        <v>230025381357</v>
      </c>
      <c r="N44" s="328">
        <v>45602</v>
      </c>
      <c r="O44" s="327">
        <v>230025381357</v>
      </c>
      <c r="P44" s="67"/>
    </row>
    <row r="45" spans="1:19">
      <c r="A45" s="12" t="s">
        <v>176</v>
      </c>
      <c r="B45" s="1"/>
      <c r="C45" s="20"/>
      <c r="D45" s="256" t="s">
        <v>177</v>
      </c>
      <c r="J45" s="320">
        <v>45603</v>
      </c>
      <c r="K45" s="321">
        <v>229047117040</v>
      </c>
      <c r="L45" s="313">
        <v>1</v>
      </c>
      <c r="M45" s="314">
        <v>229047117040</v>
      </c>
      <c r="N45" s="328">
        <v>45603</v>
      </c>
      <c r="O45" s="327">
        <v>229047117040</v>
      </c>
      <c r="P45" s="67"/>
    </row>
    <row r="46" spans="1:19">
      <c r="A46" s="22" t="s">
        <v>178</v>
      </c>
      <c r="B46" s="1"/>
      <c r="C46" s="20"/>
      <c r="D46" s="257" t="s">
        <v>179</v>
      </c>
      <c r="J46" s="320">
        <v>45606</v>
      </c>
      <c r="K46" s="321">
        <v>228589480836</v>
      </c>
      <c r="L46" s="313">
        <v>3</v>
      </c>
      <c r="M46" s="314">
        <v>685768442508</v>
      </c>
      <c r="N46" s="328">
        <v>45606</v>
      </c>
      <c r="O46" s="327">
        <v>228589480836</v>
      </c>
      <c r="P46" s="67"/>
    </row>
    <row r="47" spans="1:19">
      <c r="A47" s="1"/>
      <c r="B47" s="1"/>
      <c r="C47" s="20"/>
      <c r="D47" s="224"/>
      <c r="J47" s="320">
        <v>45607</v>
      </c>
      <c r="K47" s="321">
        <v>226600977671</v>
      </c>
      <c r="L47" s="313">
        <v>1</v>
      </c>
      <c r="M47" s="314">
        <v>226600977671</v>
      </c>
      <c r="N47" s="328">
        <v>45607</v>
      </c>
      <c r="O47" s="327">
        <v>226600977671</v>
      </c>
      <c r="P47" s="67"/>
    </row>
    <row r="48" spans="1:19">
      <c r="A48" s="1"/>
      <c r="B48" s="1"/>
      <c r="C48" s="20"/>
      <c r="D48" s="224"/>
      <c r="J48" s="320">
        <v>45608</v>
      </c>
      <c r="K48" s="321">
        <v>225577828194</v>
      </c>
      <c r="L48" s="313">
        <v>1</v>
      </c>
      <c r="M48" s="314">
        <v>225577828194</v>
      </c>
      <c r="N48" s="328">
        <v>45608</v>
      </c>
      <c r="O48" s="327">
        <v>225577828194</v>
      </c>
      <c r="P48" s="67"/>
    </row>
    <row r="49" spans="1:16">
      <c r="A49" s="1"/>
      <c r="B49" s="1"/>
      <c r="C49" s="20"/>
      <c r="D49" s="224"/>
      <c r="J49" s="320">
        <v>45609</v>
      </c>
      <c r="K49" s="321">
        <v>224697373652</v>
      </c>
      <c r="L49" s="313">
        <v>1</v>
      </c>
      <c r="M49" s="314">
        <v>224697373652</v>
      </c>
      <c r="N49" s="328">
        <v>45609</v>
      </c>
      <c r="O49" s="327">
        <v>224697373652</v>
      </c>
      <c r="P49" s="67"/>
    </row>
    <row r="50" spans="1:16">
      <c r="A50" s="1"/>
      <c r="B50" s="1"/>
      <c r="C50" s="20"/>
      <c r="D50" s="224"/>
      <c r="J50" s="320">
        <v>45610</v>
      </c>
      <c r="K50" s="321">
        <v>220557271098</v>
      </c>
      <c r="L50" s="313">
        <v>1</v>
      </c>
      <c r="M50" s="314">
        <v>220557271098</v>
      </c>
      <c r="N50" s="328">
        <v>45610</v>
      </c>
      <c r="O50" s="327">
        <v>220557271098</v>
      </c>
      <c r="P50" s="67"/>
    </row>
    <row r="51" spans="1:16">
      <c r="A51" s="1"/>
      <c r="B51" s="1"/>
      <c r="C51" s="20"/>
      <c r="D51" s="224"/>
      <c r="J51" s="320">
        <v>45613</v>
      </c>
      <c r="K51" s="321">
        <v>217279873753</v>
      </c>
      <c r="L51" s="313">
        <v>3</v>
      </c>
      <c r="M51" s="314">
        <v>651839621259</v>
      </c>
      <c r="N51" s="328">
        <v>45613</v>
      </c>
      <c r="O51" s="327">
        <v>217279873753</v>
      </c>
      <c r="P51" s="67"/>
    </row>
    <row r="52" spans="1:16">
      <c r="A52" s="1"/>
      <c r="B52" s="1"/>
      <c r="C52" s="20"/>
      <c r="D52" s="224"/>
      <c r="J52" s="320">
        <v>45614</v>
      </c>
      <c r="K52" s="321">
        <v>219099402824</v>
      </c>
      <c r="L52" s="313">
        <v>1</v>
      </c>
      <c r="M52" s="314">
        <v>219099402824</v>
      </c>
      <c r="N52" s="328">
        <v>45614</v>
      </c>
      <c r="O52" s="327">
        <v>219099402824</v>
      </c>
      <c r="P52" s="67"/>
    </row>
    <row r="53" spans="1:16">
      <c r="A53" s="1"/>
      <c r="B53" s="1"/>
      <c r="C53" s="20"/>
      <c r="D53" s="224"/>
      <c r="J53" s="320">
        <v>45615</v>
      </c>
      <c r="K53" s="321">
        <v>217153254989</v>
      </c>
      <c r="L53" s="313">
        <v>1</v>
      </c>
      <c r="M53" s="314">
        <v>217153254989</v>
      </c>
      <c r="N53" s="328">
        <v>45615</v>
      </c>
      <c r="O53" s="327">
        <v>217153254989</v>
      </c>
      <c r="P53" s="67"/>
    </row>
    <row r="54" spans="1:16">
      <c r="A54" s="15"/>
      <c r="B54" s="15"/>
      <c r="C54" s="20"/>
      <c r="D54" s="220"/>
      <c r="E54" s="220"/>
      <c r="J54" s="320">
        <v>45616</v>
      </c>
      <c r="K54" s="321">
        <v>219716070045</v>
      </c>
      <c r="L54" s="313">
        <v>1</v>
      </c>
      <c r="M54" s="314">
        <v>219716070045</v>
      </c>
      <c r="N54" s="328">
        <v>45616</v>
      </c>
      <c r="O54" s="327">
        <v>219716070045</v>
      </c>
      <c r="P54" s="67"/>
    </row>
    <row r="55" spans="1:16">
      <c r="A55" s="12" t="s">
        <v>239</v>
      </c>
      <c r="B55" s="1"/>
      <c r="C55" s="20"/>
      <c r="D55" s="175" t="s">
        <v>449</v>
      </c>
      <c r="J55" s="320">
        <v>45617</v>
      </c>
      <c r="K55" s="321">
        <v>223166639515</v>
      </c>
      <c r="L55" s="313">
        <v>1</v>
      </c>
      <c r="M55" s="314">
        <v>223166639515</v>
      </c>
      <c r="N55" s="328">
        <v>45617</v>
      </c>
      <c r="O55" s="327">
        <v>223166639515</v>
      </c>
      <c r="P55" s="67"/>
    </row>
    <row r="56" spans="1:16">
      <c r="A56" s="12" t="s">
        <v>533</v>
      </c>
      <c r="B56" s="1"/>
      <c r="C56" s="20"/>
      <c r="D56" s="175"/>
      <c r="J56" s="320">
        <v>45620</v>
      </c>
      <c r="K56" s="321">
        <v>222302305405</v>
      </c>
      <c r="L56" s="313">
        <v>3</v>
      </c>
      <c r="M56" s="314">
        <v>666906916215</v>
      </c>
      <c r="N56" s="328">
        <v>45620</v>
      </c>
      <c r="O56" s="327">
        <v>222302305405</v>
      </c>
      <c r="P56" s="67"/>
    </row>
    <row r="57" spans="1:16">
      <c r="A57" s="1" t="s">
        <v>240</v>
      </c>
      <c r="B57" s="1"/>
      <c r="C57" s="20"/>
      <c r="D57" s="177"/>
      <c r="J57" s="320">
        <v>45621</v>
      </c>
      <c r="K57" s="321">
        <v>223370897951</v>
      </c>
      <c r="L57" s="313">
        <v>1</v>
      </c>
      <c r="M57" s="314">
        <v>223370897951</v>
      </c>
      <c r="N57" s="328">
        <v>45621</v>
      </c>
      <c r="O57" s="327">
        <v>223370897951</v>
      </c>
      <c r="P57" s="67"/>
    </row>
    <row r="58" spans="1:16">
      <c r="J58" s="320">
        <v>45622</v>
      </c>
      <c r="K58" s="321">
        <v>225368901329</v>
      </c>
      <c r="L58" s="313">
        <v>1</v>
      </c>
      <c r="M58" s="314">
        <v>225368901329</v>
      </c>
      <c r="N58" s="328">
        <v>45622</v>
      </c>
      <c r="O58" s="327">
        <v>225368901329</v>
      </c>
      <c r="P58" s="67"/>
    </row>
    <row r="59" spans="1:16">
      <c r="J59" s="320">
        <v>45623</v>
      </c>
      <c r="K59" s="321">
        <v>224827405668</v>
      </c>
      <c r="L59" s="313">
        <v>1</v>
      </c>
      <c r="M59" s="314">
        <v>224827405668</v>
      </c>
      <c r="N59" s="328">
        <v>45623</v>
      </c>
      <c r="O59" s="327">
        <v>224827405668</v>
      </c>
      <c r="P59" s="67"/>
    </row>
    <row r="60" spans="1:16">
      <c r="J60" s="320">
        <v>45624</v>
      </c>
      <c r="K60" s="321">
        <v>225135491523</v>
      </c>
      <c r="L60" s="313">
        <v>1</v>
      </c>
      <c r="M60" s="314">
        <v>225135491523</v>
      </c>
      <c r="N60" s="328">
        <v>45624</v>
      </c>
      <c r="O60" s="327">
        <v>225135491523</v>
      </c>
      <c r="P60" s="67"/>
    </row>
    <row r="61" spans="1:16">
      <c r="J61" s="320">
        <v>45626</v>
      </c>
      <c r="K61" s="322">
        <v>227043913710</v>
      </c>
      <c r="L61" s="313">
        <v>2</v>
      </c>
      <c r="M61" s="314">
        <v>454087827420</v>
      </c>
      <c r="N61" s="328">
        <v>45626</v>
      </c>
      <c r="O61" s="327">
        <v>227043913710</v>
      </c>
      <c r="P61" s="67"/>
    </row>
    <row r="62" spans="1:16">
      <c r="J62" s="67">
        <v>45627</v>
      </c>
      <c r="K62" s="66">
        <v>227033945780</v>
      </c>
      <c r="L62" s="313">
        <v>1</v>
      </c>
      <c r="M62" s="314">
        <v>227033945780</v>
      </c>
      <c r="N62" s="328">
        <v>45627</v>
      </c>
      <c r="O62" s="327">
        <v>227033945780</v>
      </c>
      <c r="P62" s="67"/>
    </row>
    <row r="63" spans="1:16">
      <c r="J63" s="67">
        <v>45628</v>
      </c>
      <c r="K63" s="66">
        <v>227325328179</v>
      </c>
      <c r="L63" s="313">
        <v>1</v>
      </c>
      <c r="M63" s="314">
        <v>227325328179</v>
      </c>
      <c r="N63" s="328">
        <v>45628</v>
      </c>
      <c r="O63" s="327">
        <v>227325328179</v>
      </c>
      <c r="P63" s="67"/>
    </row>
    <row r="64" spans="1:16">
      <c r="J64" s="67">
        <v>45629</v>
      </c>
      <c r="K64" s="66">
        <v>226401262916</v>
      </c>
      <c r="L64" s="313">
        <v>1</v>
      </c>
      <c r="M64" s="314">
        <v>226401262916</v>
      </c>
      <c r="N64" s="328">
        <v>45629</v>
      </c>
      <c r="O64" s="327">
        <v>226401262916</v>
      </c>
      <c r="P64" s="67"/>
    </row>
    <row r="65" spans="10:16">
      <c r="J65" s="67">
        <v>45630</v>
      </c>
      <c r="K65" s="66">
        <v>224103731950</v>
      </c>
      <c r="L65" s="313">
        <v>1</v>
      </c>
      <c r="M65" s="314">
        <v>224103731950</v>
      </c>
      <c r="N65" s="328">
        <v>45630</v>
      </c>
      <c r="O65" s="327">
        <v>224103731950</v>
      </c>
      <c r="P65" s="67"/>
    </row>
    <row r="66" spans="10:16">
      <c r="J66" s="67">
        <v>45631</v>
      </c>
      <c r="K66" s="66">
        <v>231548298331</v>
      </c>
      <c r="L66" s="313">
        <v>1</v>
      </c>
      <c r="M66" s="314">
        <v>231548298331</v>
      </c>
      <c r="N66" s="328">
        <v>45631</v>
      </c>
      <c r="O66" s="327">
        <v>231548298331</v>
      </c>
      <c r="P66" s="67"/>
    </row>
    <row r="67" spans="10:16">
      <c r="J67" s="67">
        <v>45634</v>
      </c>
      <c r="K67" s="66">
        <v>231487135837</v>
      </c>
      <c r="L67" s="313">
        <v>3</v>
      </c>
      <c r="M67" s="314">
        <v>694461407511</v>
      </c>
      <c r="N67" s="328">
        <v>45634</v>
      </c>
      <c r="O67" s="327">
        <v>231487135837</v>
      </c>
      <c r="P67" s="67"/>
    </row>
    <row r="68" spans="10:16">
      <c r="J68" s="67">
        <v>45635</v>
      </c>
      <c r="K68" s="66">
        <v>232170970437</v>
      </c>
      <c r="L68" s="313">
        <v>1</v>
      </c>
      <c r="M68" s="314">
        <v>232170970437</v>
      </c>
      <c r="N68" s="328">
        <v>45635</v>
      </c>
      <c r="O68" s="327">
        <v>232170970437</v>
      </c>
      <c r="P68" s="67"/>
    </row>
    <row r="69" spans="10:16">
      <c r="J69" s="67">
        <v>45636</v>
      </c>
      <c r="K69" s="66">
        <v>224549992678</v>
      </c>
      <c r="L69" s="313">
        <v>1</v>
      </c>
      <c r="M69" s="314">
        <v>224549992678</v>
      </c>
      <c r="N69" s="328">
        <v>45636</v>
      </c>
      <c r="O69" s="327">
        <v>224549992678</v>
      </c>
      <c r="P69" s="67"/>
    </row>
    <row r="70" spans="10:16">
      <c r="J70" s="67">
        <v>45637</v>
      </c>
      <c r="K70" s="66">
        <v>223292331587</v>
      </c>
      <c r="L70" s="313">
        <v>1</v>
      </c>
      <c r="M70" s="314">
        <v>223292331587</v>
      </c>
      <c r="N70" s="328">
        <v>45637</v>
      </c>
      <c r="O70" s="327">
        <v>223292331587</v>
      </c>
      <c r="P70" s="67"/>
    </row>
    <row r="71" spans="10:16">
      <c r="J71" s="67">
        <v>45638</v>
      </c>
      <c r="K71" s="66">
        <v>223365371696</v>
      </c>
      <c r="L71" s="313">
        <v>1</v>
      </c>
      <c r="M71" s="314">
        <v>223365371696</v>
      </c>
      <c r="N71" s="328">
        <v>45638</v>
      </c>
      <c r="O71" s="327">
        <v>223365371696</v>
      </c>
      <c r="P71" s="67"/>
    </row>
    <row r="72" spans="10:16">
      <c r="J72" s="67">
        <v>45641</v>
      </c>
      <c r="K72" s="66">
        <v>222632794296</v>
      </c>
      <c r="L72" s="313">
        <v>3</v>
      </c>
      <c r="M72" s="314">
        <v>667898382888</v>
      </c>
      <c r="N72" s="328">
        <v>45641</v>
      </c>
      <c r="O72" s="327">
        <v>222632794296</v>
      </c>
      <c r="P72" s="67"/>
    </row>
    <row r="73" spans="10:16">
      <c r="J73" s="67">
        <v>45642</v>
      </c>
      <c r="K73" s="66">
        <v>222535386873</v>
      </c>
      <c r="L73" s="313">
        <v>1</v>
      </c>
      <c r="M73" s="314">
        <v>222535386873</v>
      </c>
      <c r="N73" s="328">
        <v>45642</v>
      </c>
      <c r="O73" s="327">
        <v>222535386873</v>
      </c>
      <c r="P73" s="67"/>
    </row>
    <row r="74" spans="10:16">
      <c r="J74" s="67">
        <v>45643</v>
      </c>
      <c r="K74" s="66">
        <v>221409596776</v>
      </c>
      <c r="L74" s="313">
        <v>1</v>
      </c>
      <c r="M74" s="314">
        <v>221409596776</v>
      </c>
      <c r="N74" s="328">
        <v>45643</v>
      </c>
      <c r="O74" s="327">
        <v>221409596776</v>
      </c>
      <c r="P74" s="67"/>
    </row>
    <row r="75" spans="10:16">
      <c r="J75" s="67">
        <v>45644</v>
      </c>
      <c r="K75" s="66">
        <v>221791065122</v>
      </c>
      <c r="L75" s="313">
        <v>1</v>
      </c>
      <c r="M75" s="314">
        <v>221791065122</v>
      </c>
      <c r="N75" s="328">
        <v>45644</v>
      </c>
      <c r="O75" s="327">
        <v>221791065122</v>
      </c>
      <c r="P75" s="67"/>
    </row>
    <row r="76" spans="10:16">
      <c r="J76" s="67">
        <v>45645</v>
      </c>
      <c r="K76" s="66">
        <v>220070573645</v>
      </c>
      <c r="L76" s="313">
        <v>1</v>
      </c>
      <c r="M76" s="314">
        <v>220070573645</v>
      </c>
      <c r="N76" s="328">
        <v>45645</v>
      </c>
      <c r="O76" s="327">
        <v>220070573645</v>
      </c>
      <c r="P76" s="67"/>
    </row>
    <row r="77" spans="10:16">
      <c r="J77" s="67">
        <v>45648</v>
      </c>
      <c r="K77" s="66">
        <v>219719223036</v>
      </c>
      <c r="L77" s="313">
        <v>3</v>
      </c>
      <c r="M77" s="314">
        <v>659157669108</v>
      </c>
      <c r="N77" s="328">
        <v>45648</v>
      </c>
      <c r="O77" s="327">
        <v>219719223036</v>
      </c>
      <c r="P77" s="67"/>
    </row>
    <row r="78" spans="10:16">
      <c r="J78" s="67">
        <v>45649</v>
      </c>
      <c r="K78" s="66">
        <v>222145174057</v>
      </c>
      <c r="L78" s="313">
        <v>1</v>
      </c>
      <c r="M78" s="314">
        <v>222145174057</v>
      </c>
      <c r="N78" s="328">
        <v>45649</v>
      </c>
      <c r="O78" s="327">
        <v>222145174057</v>
      </c>
      <c r="P78" s="67"/>
    </row>
    <row r="79" spans="10:16">
      <c r="J79" s="67">
        <v>45650</v>
      </c>
      <c r="K79" s="66">
        <v>221210977933</v>
      </c>
      <c r="L79" s="313">
        <v>1</v>
      </c>
      <c r="M79" s="314">
        <v>221210977933</v>
      </c>
      <c r="N79" s="328">
        <v>45650</v>
      </c>
      <c r="O79" s="327">
        <v>221210977933</v>
      </c>
      <c r="P79" s="67"/>
    </row>
    <row r="80" spans="10:16">
      <c r="J80" s="67">
        <v>45651</v>
      </c>
      <c r="K80" s="66">
        <v>225350181021</v>
      </c>
      <c r="L80" s="313">
        <v>1</v>
      </c>
      <c r="M80" s="314">
        <v>225350181021</v>
      </c>
      <c r="N80" s="328">
        <v>45651</v>
      </c>
      <c r="O80" s="327">
        <v>225350181021</v>
      </c>
      <c r="P80" s="67"/>
    </row>
    <row r="81" spans="10:16">
      <c r="J81" s="67">
        <v>45652</v>
      </c>
      <c r="K81" s="66">
        <v>225530192888</v>
      </c>
      <c r="L81" s="313">
        <v>1</v>
      </c>
      <c r="M81" s="314">
        <v>225530192888</v>
      </c>
      <c r="N81" s="328">
        <v>45652</v>
      </c>
      <c r="O81" s="327">
        <v>225530192888</v>
      </c>
      <c r="P81" s="67"/>
    </row>
    <row r="82" spans="10:16">
      <c r="J82" s="67">
        <v>45655</v>
      </c>
      <c r="K82" s="65">
        <v>225701044189</v>
      </c>
      <c r="L82" s="313">
        <v>3</v>
      </c>
      <c r="M82" s="314">
        <v>677103132567</v>
      </c>
      <c r="N82" s="328">
        <v>45655</v>
      </c>
      <c r="O82" s="327">
        <v>225701044189</v>
      </c>
      <c r="P82" s="67"/>
    </row>
    <row r="83" spans="10:16">
      <c r="J83" s="325">
        <v>45656</v>
      </c>
      <c r="K83" s="324">
        <v>224552069941</v>
      </c>
      <c r="L83" s="313">
        <v>1</v>
      </c>
      <c r="M83" s="314">
        <v>224552069941</v>
      </c>
      <c r="N83" s="328">
        <v>45656</v>
      </c>
      <c r="O83" s="327">
        <v>224552069941</v>
      </c>
      <c r="P83" s="67"/>
    </row>
    <row r="84" spans="10:16">
      <c r="J84" s="325">
        <v>45657</v>
      </c>
      <c r="K84" s="324">
        <v>221925265131</v>
      </c>
      <c r="L84" s="313">
        <v>1</v>
      </c>
      <c r="M84" s="314">
        <v>221925265131</v>
      </c>
      <c r="N84" s="328">
        <v>45657</v>
      </c>
      <c r="O84" s="327">
        <v>221925265131</v>
      </c>
      <c r="P84" s="67"/>
    </row>
    <row r="85" spans="10:16">
      <c r="J85" s="325"/>
      <c r="K85" s="324"/>
      <c r="L85" s="313"/>
      <c r="M85" s="314"/>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D10" sqref="D10:J10"/>
    </sheetView>
  </sheetViews>
  <sheetFormatPr defaultColWidth="9.140625" defaultRowHeight="15"/>
  <cols>
    <col min="1" max="1" width="4.85546875" style="17" customWidth="1"/>
    <col min="2" max="2" width="47.140625" style="18" customWidth="1"/>
    <col min="3" max="3" width="9.140625" style="18"/>
    <col min="4" max="4" width="14.5703125" style="18" customWidth="1"/>
    <col min="5" max="5" width="14" style="18" customWidth="1"/>
    <col min="6" max="6" width="9.140625" style="18"/>
    <col min="7" max="7" width="18.28515625" style="18" customWidth="1"/>
    <col min="8" max="10" width="19" style="18" customWidth="1"/>
    <col min="11" max="11" width="26.85546875" style="18" customWidth="1"/>
    <col min="12" max="16384" width="9.140625" style="18"/>
  </cols>
  <sheetData>
    <row r="1" spans="1:11" ht="27.75" customHeight="1">
      <c r="A1" s="408" t="s">
        <v>454</v>
      </c>
      <c r="B1" s="408"/>
      <c r="C1" s="408"/>
      <c r="D1" s="408"/>
      <c r="E1" s="408"/>
      <c r="F1" s="408"/>
      <c r="G1" s="408"/>
      <c r="H1" s="408"/>
      <c r="I1" s="408"/>
      <c r="J1" s="408"/>
      <c r="K1" s="408"/>
    </row>
    <row r="2" spans="1:11" ht="28.5" customHeight="1">
      <c r="A2" s="409" t="s">
        <v>483</v>
      </c>
      <c r="B2" s="409"/>
      <c r="C2" s="409"/>
      <c r="D2" s="409"/>
      <c r="E2" s="409"/>
      <c r="F2" s="409"/>
      <c r="G2" s="409"/>
      <c r="H2" s="409"/>
      <c r="I2" s="409"/>
      <c r="J2" s="409"/>
      <c r="K2" s="409"/>
    </row>
    <row r="3" spans="1:11" ht="15" customHeight="1">
      <c r="A3" s="410" t="s">
        <v>238</v>
      </c>
      <c r="B3" s="410"/>
      <c r="C3" s="410"/>
      <c r="D3" s="410"/>
      <c r="E3" s="410"/>
      <c r="F3" s="410"/>
      <c r="G3" s="410"/>
      <c r="H3" s="410"/>
      <c r="I3" s="410"/>
      <c r="J3" s="410"/>
      <c r="K3" s="410"/>
    </row>
    <row r="4" spans="1:11">
      <c r="A4" s="410"/>
      <c r="B4" s="410"/>
      <c r="C4" s="410"/>
      <c r="D4" s="410"/>
      <c r="E4" s="410"/>
      <c r="F4" s="410"/>
      <c r="G4" s="410"/>
      <c r="H4" s="410"/>
      <c r="I4" s="410"/>
      <c r="J4" s="410"/>
      <c r="K4" s="410"/>
    </row>
    <row r="5" spans="1:11">
      <c r="A5" s="403" t="str">
        <f>'ngay thang'!B12</f>
        <v>Tại ngày 31 tháng 12 năm 2024/As at 31 Dec 2024</v>
      </c>
      <c r="B5" s="403"/>
      <c r="C5" s="403"/>
      <c r="D5" s="403"/>
      <c r="E5" s="403"/>
      <c r="F5" s="403"/>
      <c r="G5" s="403"/>
      <c r="H5" s="403"/>
      <c r="I5" s="403"/>
      <c r="J5" s="403"/>
      <c r="K5" s="403"/>
    </row>
    <row r="6" spans="1:11">
      <c r="A6" s="10"/>
      <c r="B6" s="10"/>
      <c r="C6" s="10"/>
      <c r="D6" s="10"/>
      <c r="E6" s="10"/>
      <c r="F6" s="1"/>
    </row>
    <row r="7" spans="1:11" ht="27.75" customHeight="1">
      <c r="A7" s="407" t="s">
        <v>247</v>
      </c>
      <c r="B7" s="407"/>
      <c r="D7" s="407" t="s">
        <v>545</v>
      </c>
      <c r="E7" s="407"/>
      <c r="F7" s="407"/>
      <c r="G7" s="407"/>
      <c r="H7" s="407"/>
      <c r="I7" s="407"/>
      <c r="J7" s="407"/>
    </row>
    <row r="8" spans="1:11" ht="31.5" customHeight="1">
      <c r="A8" s="407" t="s">
        <v>245</v>
      </c>
      <c r="B8" s="407"/>
      <c r="D8" s="407" t="s">
        <v>448</v>
      </c>
      <c r="E8" s="407"/>
      <c r="F8" s="407"/>
      <c r="G8" s="407"/>
      <c r="H8" s="407"/>
      <c r="I8" s="407"/>
      <c r="J8" s="407"/>
    </row>
    <row r="9" spans="1:11" ht="31.5" customHeight="1">
      <c r="A9" s="404" t="s">
        <v>244</v>
      </c>
      <c r="B9" s="404"/>
      <c r="D9" s="404" t="s">
        <v>246</v>
      </c>
      <c r="E9" s="404"/>
      <c r="F9" s="404"/>
      <c r="G9" s="404"/>
      <c r="H9" s="404"/>
      <c r="I9" s="404"/>
      <c r="J9" s="404"/>
    </row>
    <row r="10" spans="1:11" ht="31.5" customHeight="1">
      <c r="A10" s="404" t="s">
        <v>248</v>
      </c>
      <c r="B10" s="404"/>
      <c r="D10" s="407" t="str">
        <f>'ngay thang'!B14</f>
        <v>Ngày 11 tháng 01 năm 2025
11 Jan 2025</v>
      </c>
      <c r="E10" s="404"/>
      <c r="F10" s="404"/>
      <c r="G10" s="404"/>
      <c r="H10" s="404"/>
      <c r="I10" s="404"/>
      <c r="J10" s="404"/>
    </row>
    <row r="12" spans="1:11" s="19" customFormat="1" ht="29.25" customHeight="1">
      <c r="A12" s="411" t="s">
        <v>209</v>
      </c>
      <c r="B12" s="411" t="s">
        <v>210</v>
      </c>
      <c r="C12" s="411" t="s">
        <v>201</v>
      </c>
      <c r="D12" s="411" t="s">
        <v>233</v>
      </c>
      <c r="E12" s="411" t="s">
        <v>211</v>
      </c>
      <c r="F12" s="411" t="s">
        <v>212</v>
      </c>
      <c r="G12" s="411" t="s">
        <v>213</v>
      </c>
      <c r="H12" s="413" t="s">
        <v>214</v>
      </c>
      <c r="I12" s="414"/>
      <c r="J12" s="413" t="s">
        <v>217</v>
      </c>
      <c r="K12" s="414"/>
    </row>
    <row r="13" spans="1:11" s="19" customFormat="1" ht="51">
      <c r="A13" s="412"/>
      <c r="B13" s="412"/>
      <c r="C13" s="412"/>
      <c r="D13" s="412"/>
      <c r="E13" s="412"/>
      <c r="F13" s="412"/>
      <c r="G13" s="412"/>
      <c r="H13" s="32" t="s">
        <v>215</v>
      </c>
      <c r="I13" s="32" t="s">
        <v>216</v>
      </c>
      <c r="J13" s="32" t="s">
        <v>218</v>
      </c>
      <c r="K13" s="32" t="s">
        <v>216</v>
      </c>
    </row>
    <row r="14" spans="1:11" s="19" customFormat="1" ht="25.5">
      <c r="A14" s="3" t="s">
        <v>72</v>
      </c>
      <c r="B14" s="4" t="s">
        <v>225</v>
      </c>
      <c r="C14" s="4" t="s">
        <v>73</v>
      </c>
      <c r="D14" s="24"/>
      <c r="E14" s="24"/>
      <c r="F14" s="25"/>
      <c r="G14" s="26"/>
      <c r="H14" s="4"/>
      <c r="I14" s="2"/>
      <c r="J14" s="5"/>
      <c r="K14" s="6"/>
    </row>
    <row r="15" spans="1:11" s="19" customFormat="1" ht="25.5">
      <c r="A15" s="3" t="s">
        <v>46</v>
      </c>
      <c r="B15" s="4" t="s">
        <v>226</v>
      </c>
      <c r="C15" s="4" t="s">
        <v>74</v>
      </c>
      <c r="D15" s="25"/>
      <c r="E15" s="25"/>
      <c r="F15" s="25"/>
      <c r="G15" s="26"/>
      <c r="H15" s="4"/>
      <c r="I15" s="2"/>
      <c r="J15" s="4"/>
      <c r="K15" s="2"/>
    </row>
    <row r="16" spans="1:11" s="19" customFormat="1" ht="25.5">
      <c r="A16" s="3" t="s">
        <v>75</v>
      </c>
      <c r="B16" s="4" t="s">
        <v>219</v>
      </c>
      <c r="C16" s="4" t="s">
        <v>76</v>
      </c>
      <c r="D16" s="25"/>
      <c r="E16" s="25"/>
      <c r="F16" s="25"/>
      <c r="G16" s="24"/>
      <c r="H16" s="4"/>
      <c r="I16" s="27"/>
      <c r="J16" s="4"/>
      <c r="K16" s="27"/>
    </row>
    <row r="17" spans="1:11" s="19" customFormat="1" ht="25.5">
      <c r="A17" s="3" t="s">
        <v>56</v>
      </c>
      <c r="B17" s="4" t="s">
        <v>220</v>
      </c>
      <c r="C17" s="4" t="s">
        <v>77</v>
      </c>
      <c r="D17" s="25"/>
      <c r="E17" s="25"/>
      <c r="F17" s="25"/>
      <c r="G17" s="26"/>
      <c r="H17" s="4"/>
      <c r="I17" s="2"/>
      <c r="J17" s="4"/>
      <c r="K17" s="2"/>
    </row>
    <row r="18" spans="1:11" s="19" customFormat="1" ht="25.5">
      <c r="A18" s="3" t="s">
        <v>78</v>
      </c>
      <c r="B18" s="4" t="s">
        <v>227</v>
      </c>
      <c r="C18" s="4" t="s">
        <v>79</v>
      </c>
      <c r="D18" s="25"/>
      <c r="E18" s="25"/>
      <c r="F18" s="25"/>
      <c r="G18" s="26"/>
      <c r="H18" s="4"/>
      <c r="I18" s="2"/>
      <c r="J18" s="4"/>
      <c r="K18" s="2"/>
    </row>
    <row r="19" spans="1:11" s="19" customFormat="1" ht="25.5">
      <c r="A19" s="3" t="s">
        <v>80</v>
      </c>
      <c r="B19" s="4" t="s">
        <v>221</v>
      </c>
      <c r="C19" s="4" t="s">
        <v>81</v>
      </c>
      <c r="D19" s="25"/>
      <c r="E19" s="25"/>
      <c r="F19" s="25"/>
      <c r="G19" s="26"/>
      <c r="H19" s="4"/>
      <c r="I19" s="2"/>
      <c r="J19" s="4"/>
      <c r="K19" s="2"/>
    </row>
    <row r="20" spans="1:11" s="19" customFormat="1" ht="25.5">
      <c r="A20" s="3" t="s">
        <v>46</v>
      </c>
      <c r="B20" s="4" t="s">
        <v>222</v>
      </c>
      <c r="C20" s="4" t="s">
        <v>82</v>
      </c>
      <c r="D20" s="25"/>
      <c r="E20" s="25"/>
      <c r="F20" s="25"/>
      <c r="G20" s="26"/>
      <c r="H20" s="4"/>
      <c r="I20" s="2"/>
      <c r="J20" s="4"/>
      <c r="K20" s="2"/>
    </row>
    <row r="21" spans="1:11" s="19" customFormat="1" ht="25.5">
      <c r="A21" s="3" t="s">
        <v>83</v>
      </c>
      <c r="B21" s="4" t="s">
        <v>223</v>
      </c>
      <c r="C21" s="4" t="s">
        <v>84</v>
      </c>
      <c r="D21" s="25"/>
      <c r="E21" s="25"/>
      <c r="F21" s="25"/>
      <c r="G21" s="26"/>
      <c r="H21" s="4"/>
      <c r="I21" s="2"/>
      <c r="J21" s="4"/>
      <c r="K21" s="2"/>
    </row>
    <row r="22" spans="1:11" s="19" customFormat="1" ht="25.5">
      <c r="A22" s="3" t="s">
        <v>56</v>
      </c>
      <c r="B22" s="4" t="s">
        <v>224</v>
      </c>
      <c r="C22" s="4" t="s">
        <v>85</v>
      </c>
      <c r="D22" s="25"/>
      <c r="E22" s="25"/>
      <c r="F22" s="25"/>
      <c r="G22" s="26"/>
      <c r="H22" s="4"/>
      <c r="I22" s="2"/>
      <c r="J22" s="4"/>
      <c r="K22" s="2"/>
    </row>
    <row r="23" spans="1:11" s="19" customFormat="1" ht="38.25">
      <c r="A23" s="3" t="s">
        <v>86</v>
      </c>
      <c r="B23" s="4" t="s">
        <v>228</v>
      </c>
      <c r="C23" s="4" t="s">
        <v>87</v>
      </c>
      <c r="D23" s="25"/>
      <c r="E23" s="25"/>
      <c r="F23" s="25"/>
      <c r="G23" s="26"/>
      <c r="H23" s="4"/>
      <c r="I23" s="2"/>
      <c r="J23" s="4"/>
      <c r="K23" s="2"/>
    </row>
    <row r="24" spans="1:11" s="19" customFormat="1" ht="12.75">
      <c r="A24" s="28"/>
      <c r="B24" s="29"/>
      <c r="C24" s="29"/>
      <c r="D24" s="25"/>
      <c r="E24" s="25"/>
      <c r="F24" s="25"/>
      <c r="G24" s="26"/>
      <c r="H24" s="4"/>
      <c r="I24" s="2"/>
      <c r="J24" s="5"/>
      <c r="K24" s="6"/>
    </row>
    <row r="25" spans="1:11" s="19" customFormat="1" ht="12.75">
      <c r="A25" s="30"/>
    </row>
    <row r="26" spans="1:11" s="19" customFormat="1" ht="12.75">
      <c r="A26" s="12" t="s">
        <v>176</v>
      </c>
      <c r="B26" s="1"/>
      <c r="C26" s="20"/>
      <c r="I26" s="21" t="s">
        <v>177</v>
      </c>
    </row>
    <row r="27" spans="1:11" s="19" customFormat="1" ht="12.75">
      <c r="A27" s="22" t="s">
        <v>178</v>
      </c>
      <c r="B27" s="1"/>
      <c r="C27" s="20"/>
      <c r="I27" s="23" t="s">
        <v>179</v>
      </c>
    </row>
    <row r="28" spans="1:11">
      <c r="A28" s="1"/>
      <c r="B28" s="1"/>
      <c r="C28" s="20"/>
      <c r="I28" s="20"/>
    </row>
    <row r="29" spans="1:11">
      <c r="A29" s="1"/>
      <c r="B29" s="1"/>
      <c r="C29" s="20"/>
      <c r="I29" s="20"/>
    </row>
    <row r="30" spans="1:11">
      <c r="A30" s="1"/>
      <c r="B30" s="1"/>
      <c r="C30" s="20"/>
      <c r="I30" s="20"/>
    </row>
    <row r="31" spans="1:11">
      <c r="A31" s="1"/>
      <c r="B31" s="1"/>
      <c r="C31" s="20"/>
      <c r="I31" s="20"/>
    </row>
    <row r="32" spans="1:11">
      <c r="A32" s="1"/>
      <c r="B32" s="1"/>
      <c r="C32" s="20"/>
      <c r="I32" s="20"/>
    </row>
    <row r="33" spans="1:11">
      <c r="A33" s="1"/>
      <c r="B33" s="1"/>
      <c r="C33" s="20"/>
      <c r="I33" s="20"/>
    </row>
    <row r="34" spans="1:11">
      <c r="A34" s="1"/>
      <c r="B34" s="1"/>
      <c r="C34" s="20"/>
      <c r="I34" s="20"/>
    </row>
    <row r="35" spans="1:11">
      <c r="A35" s="15"/>
      <c r="B35" s="15"/>
      <c r="C35" s="16"/>
      <c r="D35" s="31"/>
      <c r="I35" s="16"/>
      <c r="J35" s="31"/>
      <c r="K35" s="31"/>
    </row>
    <row r="36" spans="1:11">
      <c r="A36" s="12" t="s">
        <v>239</v>
      </c>
      <c r="B36" s="1"/>
      <c r="C36" s="20"/>
      <c r="I36" s="14" t="s">
        <v>449</v>
      </c>
    </row>
    <row r="37" spans="1:11">
      <c r="A37" s="12" t="s">
        <v>533</v>
      </c>
      <c r="B37" s="1"/>
      <c r="C37" s="20"/>
      <c r="I37" s="14"/>
    </row>
    <row r="38" spans="1:11">
      <c r="A38" s="1" t="s">
        <v>240</v>
      </c>
      <c r="B38" s="1"/>
      <c r="C38" s="20"/>
      <c r="I38" s="13"/>
    </row>
    <row r="39" spans="1:11">
      <c r="A39" s="18"/>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25" zoomScale="115" zoomScaleNormal="115" workbookViewId="0">
      <selection activeCell="C15" sqref="C15"/>
    </sheetView>
  </sheetViews>
  <sheetFormatPr defaultColWidth="9.140625" defaultRowHeight="15"/>
  <cols>
    <col min="1" max="1" width="7.85546875" style="37" customWidth="1"/>
    <col min="2" max="2" width="15.7109375" style="37" customWidth="1"/>
    <col min="3" max="3" width="33.85546875" style="37" customWidth="1"/>
    <col min="4" max="4" width="32" style="37" customWidth="1"/>
    <col min="5" max="9" width="9.140625" style="37"/>
    <col min="10" max="14" width="9.140625" style="59"/>
    <col min="15" max="16384" width="9.140625" style="37"/>
  </cols>
  <sheetData>
    <row r="2" spans="1:12" ht="18.75">
      <c r="B2" s="38" t="s">
        <v>498</v>
      </c>
    </row>
    <row r="3" spans="1:12" ht="19.5">
      <c r="B3" s="39" t="s">
        <v>488</v>
      </c>
    </row>
    <row r="4" spans="1:12" ht="18.75">
      <c r="B4" s="40"/>
      <c r="C4" s="41" t="s">
        <v>489</v>
      </c>
      <c r="D4" s="62" t="s">
        <v>495</v>
      </c>
    </row>
    <row r="5" spans="1:12" ht="18.75">
      <c r="B5" s="40"/>
      <c r="C5" s="43" t="s">
        <v>491</v>
      </c>
      <c r="D5" s="44"/>
    </row>
    <row r="6" spans="1:12" ht="18.75">
      <c r="B6" s="40"/>
      <c r="C6" s="41" t="s">
        <v>492</v>
      </c>
      <c r="D6" s="61">
        <v>4</v>
      </c>
      <c r="J6" s="59" t="s">
        <v>490</v>
      </c>
    </row>
    <row r="7" spans="1:12" ht="18.75">
      <c r="B7" s="40"/>
      <c r="C7" s="43" t="s">
        <v>493</v>
      </c>
      <c r="D7" s="45"/>
    </row>
    <row r="8" spans="1:12" ht="18.75">
      <c r="B8" s="40"/>
      <c r="C8" s="41" t="s">
        <v>494</v>
      </c>
      <c r="D8" s="42">
        <v>2024</v>
      </c>
      <c r="J8" s="59" t="s">
        <v>495</v>
      </c>
    </row>
    <row r="9" spans="1:12" ht="18.75">
      <c r="B9" s="40"/>
      <c r="C9" s="46" t="s">
        <v>496</v>
      </c>
      <c r="D9" s="47">
        <f>+D8</f>
        <v>2024</v>
      </c>
      <c r="J9" s="59" t="s">
        <v>497</v>
      </c>
    </row>
    <row r="10" spans="1:12" ht="18.75">
      <c r="B10" s="40"/>
      <c r="C10" s="46"/>
      <c r="D10" s="47"/>
    </row>
    <row r="11" spans="1:12" ht="34.5" customHeight="1">
      <c r="A11" s="358" t="s">
        <v>247</v>
      </c>
      <c r="B11" s="358"/>
      <c r="C11" s="358" t="s">
        <v>545</v>
      </c>
      <c r="D11" s="358"/>
      <c r="E11" s="358"/>
      <c r="F11" s="358"/>
    </row>
    <row r="12" spans="1:12" ht="26.25" customHeight="1">
      <c r="A12" s="358" t="s">
        <v>245</v>
      </c>
      <c r="B12" s="358"/>
      <c r="C12" s="359" t="s">
        <v>546</v>
      </c>
      <c r="D12" s="359"/>
      <c r="E12" s="359"/>
      <c r="F12" s="359"/>
    </row>
    <row r="13" spans="1:12" ht="48" customHeight="1">
      <c r="A13" s="356" t="s">
        <v>244</v>
      </c>
      <c r="B13" s="356"/>
      <c r="C13" s="356" t="s">
        <v>246</v>
      </c>
      <c r="D13" s="356"/>
      <c r="E13" s="356"/>
      <c r="F13" s="356"/>
      <c r="J13" s="59">
        <v>1</v>
      </c>
      <c r="K13" s="59" t="s">
        <v>46</v>
      </c>
    </row>
    <row r="14" spans="1:12" ht="34.5" customHeight="1">
      <c r="A14" s="356" t="s">
        <v>248</v>
      </c>
      <c r="B14" s="356"/>
      <c r="C14" s="357">
        <v>45668</v>
      </c>
      <c r="D14" s="357"/>
      <c r="E14" s="357"/>
      <c r="F14" s="357"/>
    </row>
    <row r="15" spans="1:12">
      <c r="B15" s="48"/>
      <c r="J15" s="59">
        <v>4</v>
      </c>
      <c r="K15" s="59" t="s">
        <v>135</v>
      </c>
    </row>
    <row r="16" spans="1:12">
      <c r="D16" s="48" t="s">
        <v>499</v>
      </c>
      <c r="J16" s="59">
        <v>5</v>
      </c>
      <c r="K16" s="60"/>
      <c r="L16" s="60"/>
    </row>
    <row r="17" spans="2:12">
      <c r="D17" s="48" t="s">
        <v>500</v>
      </c>
      <c r="K17" s="60"/>
      <c r="L17" s="60"/>
    </row>
    <row r="18" spans="2:12">
      <c r="B18" s="49" t="s">
        <v>535</v>
      </c>
      <c r="C18" s="49" t="s">
        <v>536</v>
      </c>
      <c r="D18" s="49" t="s">
        <v>537</v>
      </c>
      <c r="J18" s="59">
        <v>6</v>
      </c>
      <c r="K18" s="60"/>
      <c r="L18" s="60"/>
    </row>
    <row r="19" spans="2:12" ht="30">
      <c r="B19" s="50">
        <v>1</v>
      </c>
      <c r="C19" s="51" t="s">
        <v>538</v>
      </c>
      <c r="D19" s="52" t="s">
        <v>506</v>
      </c>
      <c r="K19" s="60"/>
      <c r="L19" s="60"/>
    </row>
    <row r="20" spans="2:12" ht="30">
      <c r="B20" s="50">
        <v>2</v>
      </c>
      <c r="C20" s="51" t="s">
        <v>539</v>
      </c>
      <c r="D20" s="52" t="s">
        <v>507</v>
      </c>
      <c r="K20" s="60"/>
      <c r="L20" s="60"/>
    </row>
    <row r="21" spans="2:12" ht="54.75" customHeight="1">
      <c r="B21" s="50" t="s">
        <v>78</v>
      </c>
      <c r="C21" s="51" t="s">
        <v>510</v>
      </c>
      <c r="D21" s="52"/>
      <c r="K21" s="60"/>
      <c r="L21" s="60"/>
    </row>
    <row r="22" spans="2:12" ht="30">
      <c r="B22" s="50">
        <v>3</v>
      </c>
      <c r="C22" s="53" t="s">
        <v>540</v>
      </c>
      <c r="D22" s="52" t="s">
        <v>502</v>
      </c>
      <c r="J22" s="59">
        <v>7</v>
      </c>
      <c r="K22" s="60"/>
      <c r="L22" s="60"/>
    </row>
    <row r="23" spans="2:12" ht="30">
      <c r="B23" s="50">
        <v>4</v>
      </c>
      <c r="C23" s="53" t="s">
        <v>541</v>
      </c>
      <c r="D23" s="52" t="s">
        <v>501</v>
      </c>
      <c r="J23" s="59">
        <v>8</v>
      </c>
      <c r="K23" s="60"/>
      <c r="L23" s="60"/>
    </row>
    <row r="24" spans="2:12" ht="30">
      <c r="B24" s="50">
        <v>5</v>
      </c>
      <c r="C24" s="53" t="s">
        <v>542</v>
      </c>
      <c r="D24" s="52" t="s">
        <v>503</v>
      </c>
      <c r="J24" s="59">
        <v>9</v>
      </c>
      <c r="K24" s="60"/>
      <c r="L24" s="60"/>
    </row>
    <row r="25" spans="2:12" ht="75">
      <c r="B25" s="50">
        <v>6</v>
      </c>
      <c r="C25" s="53" t="s">
        <v>543</v>
      </c>
      <c r="D25" s="52" t="s">
        <v>504</v>
      </c>
      <c r="H25" s="37" t="s">
        <v>557</v>
      </c>
      <c r="J25" s="59">
        <v>10</v>
      </c>
      <c r="K25" s="60"/>
      <c r="L25" s="60"/>
    </row>
    <row r="26" spans="2:12" ht="30">
      <c r="B26" s="50">
        <v>7</v>
      </c>
      <c r="C26" s="53" t="s">
        <v>544</v>
      </c>
      <c r="D26" s="52" t="s">
        <v>505</v>
      </c>
      <c r="J26" s="59">
        <v>11</v>
      </c>
      <c r="K26" s="60"/>
      <c r="L26" s="60"/>
    </row>
    <row r="27" spans="2:12" ht="75">
      <c r="B27" s="50">
        <v>8</v>
      </c>
      <c r="C27" s="53" t="s">
        <v>543</v>
      </c>
      <c r="D27" s="52" t="s">
        <v>504</v>
      </c>
    </row>
    <row r="28" spans="2:12" ht="87" customHeight="1">
      <c r="B28" s="50" t="s">
        <v>86</v>
      </c>
      <c r="C28" s="51" t="s">
        <v>508</v>
      </c>
      <c r="D28" s="54" t="s">
        <v>509</v>
      </c>
    </row>
    <row r="31" spans="2:12" ht="28.5" customHeight="1">
      <c r="B31" s="55"/>
      <c r="D31" s="55"/>
    </row>
    <row r="32" spans="2:12">
      <c r="B32" s="56"/>
      <c r="D32" s="56"/>
    </row>
    <row r="33" spans="2:4">
      <c r="B33" s="57"/>
      <c r="D33" s="57"/>
    </row>
    <row r="34" spans="2:4">
      <c r="B34" s="57"/>
      <c r="D34" s="57"/>
    </row>
    <row r="35" spans="2:4">
      <c r="B35" s="58"/>
      <c r="D35" s="48"/>
    </row>
    <row r="36" spans="2:4">
      <c r="B36" s="58"/>
      <c r="D36" s="58"/>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view="pageBreakPreview" topLeftCell="A42" zoomScaleNormal="100" zoomScaleSheetLayoutView="100" workbookViewId="0">
      <selection activeCell="G64" sqref="G64"/>
    </sheetView>
  </sheetViews>
  <sheetFormatPr defaultColWidth="9.140625" defaultRowHeight="12.75"/>
  <cols>
    <col min="1" max="1" width="58.140625" style="124" customWidth="1"/>
    <col min="2" max="2" width="10.28515625" style="183" customWidth="1"/>
    <col min="3" max="3" width="13.42578125" style="124" customWidth="1"/>
    <col min="4" max="4" width="21.85546875" style="124" customWidth="1"/>
    <col min="5" max="5" width="19.140625" style="124" customWidth="1"/>
    <col min="6" max="6" width="16" style="124" bestFit="1" customWidth="1"/>
    <col min="7" max="7" width="14.42578125" style="124" bestFit="1" customWidth="1"/>
    <col min="8" max="8" width="13.5703125" style="124" bestFit="1" customWidth="1"/>
    <col min="9" max="16384" width="9.140625" style="124"/>
  </cols>
  <sheetData>
    <row r="1" spans="1:8">
      <c r="A1" s="366" t="s">
        <v>236</v>
      </c>
      <c r="B1" s="366"/>
      <c r="C1" s="366"/>
      <c r="D1" s="366"/>
      <c r="E1" s="366"/>
    </row>
    <row r="2" spans="1:8">
      <c r="A2" s="367" t="s">
        <v>171</v>
      </c>
      <c r="B2" s="367"/>
      <c r="C2" s="367"/>
      <c r="D2" s="367"/>
      <c r="E2" s="367"/>
    </row>
    <row r="3" spans="1:8">
      <c r="A3" s="368" t="s">
        <v>558</v>
      </c>
      <c r="B3" s="368"/>
      <c r="C3" s="368"/>
      <c r="D3" s="368"/>
      <c r="E3" s="368"/>
    </row>
    <row r="4" spans="1:8">
      <c r="A4" s="368"/>
      <c r="B4" s="368"/>
      <c r="C4" s="368"/>
      <c r="D4" s="368"/>
      <c r="E4" s="368"/>
    </row>
    <row r="5" spans="1:8">
      <c r="A5" s="369" t="str">
        <f>'ngay thang'!B12</f>
        <v>Tại ngày 31 tháng 12 năm 2024/As at 31 Dec 2024</v>
      </c>
      <c r="B5" s="369"/>
      <c r="C5" s="369"/>
      <c r="D5" s="369"/>
      <c r="E5" s="369"/>
    </row>
    <row r="6" spans="1:8">
      <c r="A6" s="125"/>
      <c r="B6" s="125"/>
      <c r="C6" s="125"/>
      <c r="D6" s="125"/>
      <c r="E6" s="125"/>
    </row>
    <row r="7" spans="1:8" ht="25.5">
      <c r="A7" s="126" t="s">
        <v>245</v>
      </c>
      <c r="B7" s="362" t="s">
        <v>448</v>
      </c>
      <c r="C7" s="362"/>
      <c r="D7" s="362"/>
      <c r="E7" s="362"/>
    </row>
    <row r="8" spans="1:8" ht="25.5">
      <c r="A8" s="127" t="s">
        <v>244</v>
      </c>
      <c r="B8" s="363" t="s">
        <v>246</v>
      </c>
      <c r="C8" s="363"/>
      <c r="D8" s="363"/>
      <c r="E8" s="363"/>
    </row>
    <row r="9" spans="1:8" ht="25.5">
      <c r="A9" s="126" t="s">
        <v>247</v>
      </c>
      <c r="B9" s="362" t="s">
        <v>545</v>
      </c>
      <c r="C9" s="362"/>
      <c r="D9" s="362"/>
      <c r="E9" s="362"/>
    </row>
    <row r="10" spans="1:8" ht="25.5">
      <c r="A10" s="127" t="s">
        <v>248</v>
      </c>
      <c r="B10" s="363" t="str">
        <f>'ngay thang'!B14</f>
        <v>Ngày 11 tháng 01 năm 2025
11 Jan 2025</v>
      </c>
      <c r="C10" s="363"/>
      <c r="D10" s="363"/>
      <c r="E10" s="363"/>
    </row>
    <row r="12" spans="1:8" ht="25.5">
      <c r="A12" s="128" t="s">
        <v>173</v>
      </c>
      <c r="B12" s="128" t="s">
        <v>174</v>
      </c>
      <c r="C12" s="128" t="s">
        <v>175</v>
      </c>
      <c r="D12" s="129" t="s">
        <v>643</v>
      </c>
      <c r="E12" s="128" t="s">
        <v>626</v>
      </c>
    </row>
    <row r="13" spans="1:8" ht="25.5">
      <c r="A13" s="130" t="s">
        <v>559</v>
      </c>
      <c r="B13" s="131" t="s">
        <v>46</v>
      </c>
      <c r="C13" s="131"/>
      <c r="D13" s="128"/>
      <c r="E13" s="128"/>
    </row>
    <row r="14" spans="1:8" ht="25.5">
      <c r="A14" s="130" t="s">
        <v>560</v>
      </c>
      <c r="B14" s="132">
        <v>1</v>
      </c>
      <c r="C14" s="133"/>
      <c r="D14" s="134">
        <v>-8465049203</v>
      </c>
      <c r="E14" s="134">
        <v>19137376813</v>
      </c>
      <c r="F14" s="135"/>
      <c r="G14" s="135"/>
      <c r="H14" s="135"/>
    </row>
    <row r="15" spans="1:8" ht="38.25">
      <c r="A15" s="130" t="s">
        <v>561</v>
      </c>
      <c r="B15" s="132">
        <v>2</v>
      </c>
      <c r="C15" s="133"/>
      <c r="D15" s="134">
        <v>10993440637</v>
      </c>
      <c r="E15" s="134">
        <v>-23120995945</v>
      </c>
      <c r="F15" s="135"/>
      <c r="G15" s="135"/>
      <c r="H15" s="135"/>
    </row>
    <row r="16" spans="1:8" ht="51" customHeight="1">
      <c r="A16" s="136" t="s">
        <v>562</v>
      </c>
      <c r="B16" s="137">
        <v>3</v>
      </c>
      <c r="C16" s="131"/>
      <c r="D16" s="138">
        <v>10969014365</v>
      </c>
      <c r="E16" s="138">
        <v>-23140703498</v>
      </c>
      <c r="F16" s="135"/>
      <c r="G16" s="135"/>
      <c r="H16" s="135"/>
    </row>
    <row r="17" spans="1:8" ht="25.5">
      <c r="A17" s="136" t="s">
        <v>563</v>
      </c>
      <c r="B17" s="137">
        <v>4</v>
      </c>
      <c r="C17" s="131"/>
      <c r="D17" s="138">
        <v>24426272</v>
      </c>
      <c r="E17" s="138">
        <v>19707553</v>
      </c>
      <c r="F17" s="135"/>
      <c r="G17" s="135"/>
      <c r="H17" s="135"/>
    </row>
    <row r="18" spans="1:8" ht="51">
      <c r="A18" s="130" t="s">
        <v>564</v>
      </c>
      <c r="B18" s="132">
        <v>5</v>
      </c>
      <c r="C18" s="133"/>
      <c r="D18" s="134">
        <f>D14+D15</f>
        <v>2528391434</v>
      </c>
      <c r="E18" s="134">
        <v>-3983619132</v>
      </c>
      <c r="F18" s="135"/>
      <c r="G18" s="135"/>
      <c r="H18" s="135"/>
    </row>
    <row r="19" spans="1:8" ht="25.5">
      <c r="A19" s="136" t="s">
        <v>565</v>
      </c>
      <c r="B19" s="132">
        <v>20</v>
      </c>
      <c r="C19" s="133"/>
      <c r="D19" s="138">
        <v>39148546435</v>
      </c>
      <c r="E19" s="138">
        <v>-60798271402</v>
      </c>
      <c r="F19" s="135"/>
      <c r="G19" s="135"/>
      <c r="H19" s="135"/>
    </row>
    <row r="20" spans="1:8" ht="38.25">
      <c r="A20" s="136" t="s">
        <v>566</v>
      </c>
      <c r="B20" s="137">
        <v>6</v>
      </c>
      <c r="C20" s="131"/>
      <c r="D20" s="138">
        <v>-577240000</v>
      </c>
      <c r="E20" s="138">
        <v>3227075000</v>
      </c>
      <c r="F20" s="135"/>
      <c r="G20" s="135"/>
      <c r="H20" s="135"/>
    </row>
    <row r="21" spans="1:8" ht="25.5">
      <c r="A21" s="136" t="s">
        <v>567</v>
      </c>
      <c r="B21" s="137">
        <v>7</v>
      </c>
      <c r="C21" s="131"/>
      <c r="D21" s="138">
        <v>356700000</v>
      </c>
      <c r="E21" s="138">
        <v>-87200000</v>
      </c>
      <c r="F21" s="135"/>
      <c r="G21" s="135"/>
      <c r="H21" s="135"/>
    </row>
    <row r="22" spans="1:8" ht="25.5">
      <c r="A22" s="136" t="s">
        <v>568</v>
      </c>
      <c r="B22" s="137">
        <v>8</v>
      </c>
      <c r="C22" s="131"/>
      <c r="D22" s="138"/>
      <c r="E22" s="138"/>
      <c r="F22" s="135"/>
      <c r="G22" s="135"/>
      <c r="H22" s="135"/>
    </row>
    <row r="23" spans="1:8" ht="25.5">
      <c r="A23" s="136" t="s">
        <v>569</v>
      </c>
      <c r="B23" s="137">
        <v>9</v>
      </c>
      <c r="C23" s="131"/>
      <c r="D23" s="138"/>
      <c r="E23" s="138"/>
      <c r="F23" s="135"/>
      <c r="G23" s="135"/>
      <c r="H23" s="135"/>
    </row>
    <row r="24" spans="1:8" ht="38.25">
      <c r="A24" s="136" t="s">
        <v>570</v>
      </c>
      <c r="B24" s="137">
        <v>10</v>
      </c>
      <c r="C24" s="131"/>
      <c r="D24" s="138"/>
      <c r="E24" s="138">
        <v>-4452670000</v>
      </c>
      <c r="F24" s="135"/>
      <c r="G24" s="135"/>
      <c r="H24" s="135"/>
    </row>
    <row r="25" spans="1:8" ht="38.25">
      <c r="A25" s="136" t="s">
        <v>571</v>
      </c>
      <c r="B25" s="137">
        <v>11</v>
      </c>
      <c r="C25" s="131"/>
      <c r="D25" s="138">
        <v>45160792</v>
      </c>
      <c r="E25" s="138">
        <v>-54516545</v>
      </c>
      <c r="F25" s="135"/>
      <c r="G25" s="135"/>
      <c r="H25" s="135"/>
    </row>
    <row r="26" spans="1:8" ht="25.5">
      <c r="A26" s="136" t="s">
        <v>572</v>
      </c>
      <c r="B26" s="137">
        <v>12</v>
      </c>
      <c r="C26" s="131"/>
      <c r="D26" s="138"/>
      <c r="E26" s="138"/>
      <c r="F26" s="135"/>
      <c r="G26" s="135"/>
      <c r="H26" s="135"/>
    </row>
    <row r="27" spans="1:8" ht="38.25">
      <c r="A27" s="136" t="s">
        <v>573</v>
      </c>
      <c r="B27" s="137">
        <v>13</v>
      </c>
      <c r="C27" s="131"/>
      <c r="D27" s="138">
        <v>7399967</v>
      </c>
      <c r="E27" s="138">
        <v>-5047001</v>
      </c>
      <c r="F27" s="135"/>
      <c r="G27" s="135"/>
      <c r="H27" s="135"/>
    </row>
    <row r="28" spans="1:8" ht="38.25" customHeight="1">
      <c r="A28" s="136" t="s">
        <v>574</v>
      </c>
      <c r="B28" s="137">
        <v>14</v>
      </c>
      <c r="C28" s="131"/>
      <c r="D28" s="138">
        <v>-2782013789</v>
      </c>
      <c r="E28" s="138">
        <v>1470798289</v>
      </c>
      <c r="F28" s="135"/>
      <c r="G28" s="135"/>
      <c r="H28" s="135"/>
    </row>
    <row r="29" spans="1:8" ht="38.25">
      <c r="A29" s="136" t="s">
        <v>575</v>
      </c>
      <c r="B29" s="137">
        <v>15</v>
      </c>
      <c r="C29" s="131"/>
      <c r="D29" s="138">
        <v>-1216925723</v>
      </c>
      <c r="E29" s="138">
        <v>2234487523</v>
      </c>
      <c r="F29" s="135"/>
      <c r="G29" s="135"/>
      <c r="H29" s="135"/>
    </row>
    <row r="30" spans="1:8" ht="25.5">
      <c r="A30" s="136" t="s">
        <v>576</v>
      </c>
      <c r="B30" s="137">
        <v>16</v>
      </c>
      <c r="C30" s="131"/>
      <c r="D30" s="139"/>
      <c r="E30" s="138"/>
      <c r="F30" s="135"/>
      <c r="G30" s="135"/>
      <c r="H30" s="135"/>
    </row>
    <row r="31" spans="1:8" ht="38.25">
      <c r="A31" s="136" t="s">
        <v>577</v>
      </c>
      <c r="B31" s="137">
        <v>17</v>
      </c>
      <c r="C31" s="131"/>
      <c r="D31" s="138">
        <v>-16522756</v>
      </c>
      <c r="E31" s="138">
        <v>26292432</v>
      </c>
      <c r="F31" s="135"/>
      <c r="G31" s="135"/>
      <c r="H31" s="135"/>
    </row>
    <row r="32" spans="1:8" ht="25.5">
      <c r="A32" s="136" t="s">
        <v>578</v>
      </c>
      <c r="B32" s="137">
        <v>18</v>
      </c>
      <c r="C32" s="131"/>
      <c r="D32" s="138"/>
      <c r="E32" s="140"/>
      <c r="F32" s="135"/>
      <c r="G32" s="135"/>
      <c r="H32" s="135"/>
    </row>
    <row r="33" spans="1:8" ht="25.5">
      <c r="A33" s="141" t="s">
        <v>602</v>
      </c>
      <c r="B33" s="142">
        <v>19</v>
      </c>
      <c r="C33" s="143"/>
      <c r="D33" s="134">
        <v>37493496360</v>
      </c>
      <c r="E33" s="134">
        <v>-62422670836</v>
      </c>
      <c r="F33" s="135"/>
      <c r="G33" s="135"/>
      <c r="H33" s="135"/>
    </row>
    <row r="34" spans="1:8" ht="25.5">
      <c r="A34" s="130" t="s">
        <v>579</v>
      </c>
      <c r="B34" s="144" t="s">
        <v>56</v>
      </c>
      <c r="C34" s="131"/>
      <c r="D34" s="138"/>
      <c r="E34" s="138"/>
      <c r="F34" s="135"/>
      <c r="G34" s="135"/>
      <c r="H34" s="135"/>
    </row>
    <row r="35" spans="1:8" ht="25.5">
      <c r="A35" s="136" t="s">
        <v>580</v>
      </c>
      <c r="B35" s="137">
        <v>31</v>
      </c>
      <c r="C35" s="131"/>
      <c r="D35" s="138">
        <v>33970724797</v>
      </c>
      <c r="E35" s="138">
        <v>30413097490</v>
      </c>
      <c r="F35" s="135"/>
      <c r="G35" s="135"/>
      <c r="H35" s="135"/>
    </row>
    <row r="36" spans="1:8" ht="25.5">
      <c r="A36" s="136" t="s">
        <v>581</v>
      </c>
      <c r="B36" s="137">
        <v>32</v>
      </c>
      <c r="C36" s="131"/>
      <c r="D36" s="138">
        <v>62792394308</v>
      </c>
      <c r="E36" s="145">
        <v>-20275990091</v>
      </c>
      <c r="F36" s="135"/>
      <c r="G36" s="135"/>
      <c r="H36" s="135"/>
    </row>
    <row r="37" spans="1:8" ht="25.5">
      <c r="A37" s="136" t="s">
        <v>582</v>
      </c>
      <c r="B37" s="137">
        <v>33</v>
      </c>
      <c r="C37" s="131"/>
      <c r="D37" s="138"/>
      <c r="E37" s="145"/>
      <c r="F37" s="135"/>
      <c r="G37" s="135"/>
      <c r="H37" s="135"/>
    </row>
    <row r="38" spans="1:8" ht="25.5">
      <c r="A38" s="136" t="s">
        <v>583</v>
      </c>
      <c r="B38" s="137">
        <v>34</v>
      </c>
      <c r="C38" s="131"/>
      <c r="D38" s="138"/>
      <c r="E38" s="145"/>
      <c r="F38" s="135"/>
      <c r="G38" s="135"/>
      <c r="H38" s="135"/>
    </row>
    <row r="39" spans="1:8" ht="25.5">
      <c r="A39" s="136" t="s">
        <v>584</v>
      </c>
      <c r="B39" s="137">
        <v>35</v>
      </c>
      <c r="C39" s="131"/>
      <c r="D39" s="138"/>
      <c r="E39" s="140"/>
      <c r="F39" s="135"/>
      <c r="G39" s="135"/>
      <c r="H39" s="135"/>
    </row>
    <row r="40" spans="1:8" ht="38.25" customHeight="1">
      <c r="A40" s="141" t="s">
        <v>603</v>
      </c>
      <c r="B40" s="142">
        <v>30</v>
      </c>
      <c r="C40" s="143"/>
      <c r="D40" s="134">
        <v>-28821669511</v>
      </c>
      <c r="E40" s="134">
        <v>10137107399</v>
      </c>
      <c r="F40" s="135"/>
      <c r="G40" s="135"/>
      <c r="H40" s="135"/>
    </row>
    <row r="41" spans="1:8" ht="38.25">
      <c r="A41" s="130" t="s">
        <v>585</v>
      </c>
      <c r="B41" s="137">
        <v>40</v>
      </c>
      <c r="C41" s="131"/>
      <c r="D41" s="134">
        <v>8671826849</v>
      </c>
      <c r="E41" s="146">
        <v>-52285563437</v>
      </c>
      <c r="F41" s="135"/>
      <c r="G41" s="135"/>
      <c r="H41" s="135"/>
    </row>
    <row r="42" spans="1:8" ht="25.5">
      <c r="A42" s="130" t="s">
        <v>586</v>
      </c>
      <c r="B42" s="137">
        <v>50</v>
      </c>
      <c r="C42" s="147"/>
      <c r="D42" s="146">
        <v>10462085579</v>
      </c>
      <c r="E42" s="146">
        <v>62747649016</v>
      </c>
      <c r="F42" s="135"/>
      <c r="G42" s="135"/>
      <c r="H42" s="135"/>
    </row>
    <row r="43" spans="1:8" ht="25.5">
      <c r="A43" s="136" t="s">
        <v>587</v>
      </c>
      <c r="B43" s="137">
        <v>51</v>
      </c>
      <c r="C43" s="131"/>
      <c r="D43" s="147">
        <v>10462085579</v>
      </c>
      <c r="E43" s="147">
        <v>62747649016</v>
      </c>
      <c r="F43" s="135"/>
      <c r="G43" s="135"/>
      <c r="H43" s="135"/>
    </row>
    <row r="44" spans="1:8" ht="25.5">
      <c r="A44" s="136" t="s">
        <v>588</v>
      </c>
      <c r="B44" s="137">
        <v>52</v>
      </c>
      <c r="C44" s="147"/>
      <c r="D44" s="147">
        <v>7431489687</v>
      </c>
      <c r="E44" s="147">
        <v>61060336689</v>
      </c>
      <c r="F44" s="135"/>
      <c r="G44" s="135"/>
      <c r="H44" s="135"/>
    </row>
    <row r="45" spans="1:8" ht="25.5">
      <c r="A45" s="136" t="s">
        <v>589</v>
      </c>
      <c r="B45" s="137">
        <v>52.1</v>
      </c>
      <c r="C45" s="147"/>
      <c r="D45" s="147"/>
      <c r="E45" s="138"/>
      <c r="F45" s="135"/>
      <c r="G45" s="135"/>
      <c r="H45" s="135"/>
    </row>
    <row r="46" spans="1:8" ht="25.5">
      <c r="A46" s="148" t="s">
        <v>590</v>
      </c>
      <c r="B46" s="137">
        <v>53</v>
      </c>
      <c r="C46" s="149"/>
      <c r="D46" s="138">
        <v>3030595892</v>
      </c>
      <c r="E46" s="149">
        <v>1687312327</v>
      </c>
      <c r="F46" s="135"/>
      <c r="G46" s="135"/>
      <c r="H46" s="135"/>
    </row>
    <row r="47" spans="1:8" ht="25.5">
      <c r="A47" s="148" t="s">
        <v>591</v>
      </c>
      <c r="B47" s="137">
        <v>54</v>
      </c>
      <c r="C47" s="149"/>
      <c r="D47" s="138"/>
      <c r="E47" s="147"/>
      <c r="F47" s="135"/>
      <c r="G47" s="135"/>
      <c r="H47" s="135"/>
    </row>
    <row r="48" spans="1:8" ht="25.5">
      <c r="A48" s="130" t="s">
        <v>592</v>
      </c>
      <c r="B48" s="137">
        <v>55</v>
      </c>
      <c r="C48" s="150"/>
      <c r="D48" s="146">
        <v>19133912428</v>
      </c>
      <c r="E48" s="146">
        <v>10462085579</v>
      </c>
      <c r="F48" s="135"/>
      <c r="G48" s="135"/>
      <c r="H48" s="135"/>
    </row>
    <row r="49" spans="1:8" ht="25.5">
      <c r="A49" s="136" t="s">
        <v>593</v>
      </c>
      <c r="B49" s="137">
        <v>56</v>
      </c>
      <c r="C49" s="131"/>
      <c r="D49" s="147">
        <v>19133912428</v>
      </c>
      <c r="E49" s="138">
        <v>10462085579</v>
      </c>
      <c r="F49" s="135"/>
      <c r="G49" s="135"/>
      <c r="H49" s="135"/>
    </row>
    <row r="50" spans="1:8" ht="25.5">
      <c r="A50" s="136" t="s">
        <v>588</v>
      </c>
      <c r="B50" s="137">
        <v>57</v>
      </c>
      <c r="C50" s="149"/>
      <c r="D50" s="151">
        <v>19026324160</v>
      </c>
      <c r="E50" s="138">
        <v>7431489687</v>
      </c>
      <c r="F50" s="135"/>
      <c r="G50" s="135"/>
      <c r="H50" s="135"/>
    </row>
    <row r="51" spans="1:8" ht="25.5">
      <c r="A51" s="136" t="s">
        <v>589</v>
      </c>
      <c r="B51" s="137">
        <v>57.1</v>
      </c>
      <c r="C51" s="149"/>
      <c r="D51" s="151"/>
      <c r="E51" s="138"/>
      <c r="F51" s="135"/>
      <c r="G51" s="135"/>
      <c r="H51" s="135"/>
    </row>
    <row r="52" spans="1:8" ht="25.5">
      <c r="A52" s="136" t="s">
        <v>590</v>
      </c>
      <c r="B52" s="137">
        <v>58</v>
      </c>
      <c r="C52" s="149"/>
      <c r="D52" s="152">
        <v>107588268</v>
      </c>
      <c r="E52" s="138">
        <v>3030595892</v>
      </c>
      <c r="F52" s="135"/>
      <c r="G52" s="135"/>
      <c r="H52" s="135"/>
    </row>
    <row r="53" spans="1:8" ht="25.5">
      <c r="A53" s="148" t="s">
        <v>591</v>
      </c>
      <c r="B53" s="137">
        <v>59</v>
      </c>
      <c r="C53" s="149"/>
      <c r="D53" s="153"/>
      <c r="E53" s="138"/>
      <c r="F53" s="135"/>
      <c r="G53" s="135"/>
      <c r="H53" s="135"/>
    </row>
    <row r="54" spans="1:8" ht="38.25" customHeight="1">
      <c r="A54" s="130" t="s">
        <v>594</v>
      </c>
      <c r="B54" s="137">
        <v>60</v>
      </c>
      <c r="C54" s="147"/>
      <c r="D54" s="154">
        <v>8671826849</v>
      </c>
      <c r="E54" s="146">
        <v>-52285563437</v>
      </c>
      <c r="F54" s="135"/>
      <c r="G54" s="135"/>
      <c r="H54" s="135"/>
    </row>
    <row r="55" spans="1:8" ht="25.5">
      <c r="A55" s="130" t="s">
        <v>595</v>
      </c>
      <c r="B55" s="137">
        <v>80</v>
      </c>
      <c r="C55" s="131"/>
      <c r="D55" s="155"/>
      <c r="E55" s="156"/>
      <c r="F55" s="135"/>
    </row>
    <row r="56" spans="1:8">
      <c r="A56" s="128"/>
      <c r="B56" s="128"/>
      <c r="C56" s="128"/>
      <c r="D56" s="157"/>
      <c r="E56" s="128"/>
      <c r="F56" s="135"/>
    </row>
    <row r="57" spans="1:8">
      <c r="A57" s="158"/>
      <c r="B57" s="159"/>
      <c r="C57" s="159"/>
      <c r="D57" s="160"/>
      <c r="E57" s="160"/>
    </row>
    <row r="58" spans="1:8">
      <c r="A58" s="161" t="s">
        <v>176</v>
      </c>
      <c r="B58" s="162"/>
      <c r="C58" s="163" t="s">
        <v>177</v>
      </c>
      <c r="D58" s="163"/>
      <c r="E58" s="164"/>
    </row>
    <row r="59" spans="1:8">
      <c r="A59" s="165" t="s">
        <v>178</v>
      </c>
      <c r="B59" s="162"/>
      <c r="C59" s="166" t="s">
        <v>179</v>
      </c>
      <c r="D59" s="166"/>
      <c r="E59" s="164"/>
    </row>
    <row r="60" spans="1:8">
      <c r="A60" s="167"/>
      <c r="B60" s="162"/>
      <c r="C60" s="168"/>
      <c r="D60" s="168"/>
      <c r="E60" s="168"/>
    </row>
    <row r="61" spans="1:8">
      <c r="A61" s="167"/>
      <c r="B61" s="162"/>
      <c r="C61" s="168"/>
      <c r="D61" s="168"/>
      <c r="E61" s="168"/>
    </row>
    <row r="62" spans="1:8">
      <c r="A62" s="167"/>
      <c r="B62" s="162"/>
      <c r="C62" s="168"/>
      <c r="D62" s="168"/>
      <c r="E62" s="168"/>
    </row>
    <row r="63" spans="1:8">
      <c r="A63" s="167"/>
      <c r="B63" s="162"/>
      <c r="C63" s="168"/>
      <c r="D63" s="168"/>
      <c r="E63" s="168"/>
    </row>
    <row r="64" spans="1:8">
      <c r="A64" s="167"/>
      <c r="B64" s="162"/>
      <c r="C64" s="168"/>
      <c r="D64" s="168"/>
      <c r="E64" s="168"/>
    </row>
    <row r="65" spans="1:14">
      <c r="A65" s="167"/>
      <c r="B65" s="162"/>
      <c r="C65" s="168"/>
      <c r="D65" s="168"/>
      <c r="E65" s="168"/>
    </row>
    <row r="66" spans="1:14">
      <c r="A66" s="169"/>
      <c r="B66" s="162"/>
      <c r="C66" s="170"/>
      <c r="D66" s="169"/>
      <c r="E66" s="170"/>
    </row>
    <row r="67" spans="1:14">
      <c r="A67" s="161" t="s">
        <v>239</v>
      </c>
      <c r="B67" s="162"/>
      <c r="C67" s="171" t="s">
        <v>449</v>
      </c>
      <c r="D67" s="163"/>
    </row>
    <row r="68" spans="1:14" s="176" customFormat="1">
      <c r="A68" s="172" t="s">
        <v>533</v>
      </c>
      <c r="B68" s="173"/>
      <c r="C68" s="174"/>
      <c r="D68" s="174"/>
      <c r="E68" s="175"/>
      <c r="F68" s="173"/>
      <c r="G68" s="173"/>
      <c r="H68" s="173"/>
      <c r="I68" s="173"/>
      <c r="J68" s="173"/>
      <c r="K68" s="173"/>
      <c r="L68" s="173"/>
      <c r="M68" s="173"/>
      <c r="N68" s="173"/>
    </row>
    <row r="69" spans="1:14" s="176" customFormat="1">
      <c r="A69" s="173" t="s">
        <v>240</v>
      </c>
      <c r="B69" s="173"/>
      <c r="C69" s="174"/>
      <c r="D69" s="174"/>
      <c r="E69" s="177"/>
      <c r="F69" s="173"/>
      <c r="G69" s="173"/>
      <c r="H69" s="173"/>
      <c r="I69" s="173"/>
      <c r="J69" s="173"/>
      <c r="K69" s="173"/>
      <c r="L69" s="173"/>
      <c r="M69" s="173"/>
      <c r="N69" s="173"/>
    </row>
    <row r="70" spans="1:14">
      <c r="A70" s="178"/>
      <c r="B70" s="159"/>
      <c r="E70" s="179"/>
    </row>
    <row r="71" spans="1:14">
      <c r="A71" s="178"/>
      <c r="B71" s="159"/>
      <c r="E71" s="179"/>
    </row>
    <row r="72" spans="1:14">
      <c r="A72" s="364"/>
      <c r="B72" s="364"/>
      <c r="C72" s="180"/>
      <c r="D72" s="364"/>
      <c r="E72" s="364"/>
    </row>
    <row r="73" spans="1:14">
      <c r="A73" s="365"/>
      <c r="B73" s="365"/>
      <c r="C73" s="181"/>
      <c r="D73" s="365"/>
      <c r="E73" s="365"/>
    </row>
    <row r="74" spans="1:14">
      <c r="A74" s="360"/>
      <c r="B74" s="360"/>
      <c r="C74" s="182"/>
      <c r="D74" s="361"/>
      <c r="E74" s="361"/>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63"/>
  <sheetViews>
    <sheetView tabSelected="1" view="pageBreakPreview" topLeftCell="A37" zoomScaleNormal="100" zoomScaleSheetLayoutView="100" workbookViewId="0">
      <selection activeCell="F56" sqref="F56:F57"/>
    </sheetView>
  </sheetViews>
  <sheetFormatPr defaultColWidth="9.140625" defaultRowHeight="12.75"/>
  <cols>
    <col min="1" max="1" width="49.28515625" style="186" customWidth="1"/>
    <col min="2" max="2" width="14.28515625" style="186" customWidth="1"/>
    <col min="3" max="3" width="9.140625" style="186"/>
    <col min="4" max="4" width="21.5703125" style="101" customWidth="1"/>
    <col min="5" max="5" width="22.140625" style="101" customWidth="1"/>
    <col min="6" max="6" width="20.42578125" style="101" customWidth="1"/>
    <col min="7" max="7" width="18.42578125" style="101" customWidth="1"/>
    <col min="8" max="8" width="19.7109375" style="186" customWidth="1"/>
    <col min="9" max="9" width="12.85546875" style="186" customWidth="1"/>
    <col min="10" max="10" width="14.7109375" style="186" customWidth="1"/>
    <col min="11" max="12" width="12.85546875" style="186" customWidth="1"/>
    <col min="13" max="13" width="17.5703125" style="186" customWidth="1"/>
    <col min="14" max="14" width="17.5703125" style="186" bestFit="1" customWidth="1"/>
    <col min="15" max="15" width="21.140625" style="186" customWidth="1"/>
    <col min="16" max="16" width="13.42578125" style="186" bestFit="1" customWidth="1"/>
    <col min="17" max="16384" width="9.140625" style="186"/>
  </cols>
  <sheetData>
    <row r="1" spans="1:19">
      <c r="A1" s="376" t="s">
        <v>235</v>
      </c>
      <c r="B1" s="376"/>
      <c r="C1" s="376"/>
      <c r="D1" s="376"/>
      <c r="E1" s="376"/>
      <c r="F1" s="376"/>
      <c r="G1" s="376"/>
    </row>
    <row r="2" spans="1:19">
      <c r="A2" s="377" t="s">
        <v>171</v>
      </c>
      <c r="B2" s="377"/>
      <c r="C2" s="377"/>
      <c r="D2" s="377"/>
      <c r="E2" s="377"/>
      <c r="F2" s="377"/>
      <c r="G2" s="377"/>
    </row>
    <row r="3" spans="1:19">
      <c r="A3" s="378" t="s">
        <v>172</v>
      </c>
      <c r="B3" s="378"/>
      <c r="C3" s="378"/>
      <c r="D3" s="378"/>
      <c r="E3" s="378"/>
      <c r="F3" s="378"/>
      <c r="G3" s="378"/>
    </row>
    <row r="4" spans="1:19">
      <c r="A4" s="378"/>
      <c r="B4" s="378"/>
      <c r="C4" s="378"/>
      <c r="D4" s="378"/>
      <c r="E4" s="378"/>
      <c r="F4" s="378"/>
      <c r="G4" s="378"/>
    </row>
    <row r="5" spans="1:19">
      <c r="A5" s="379" t="str">
        <f>'ngay thang'!B10</f>
        <v>Quý IV năm 2024/Quarter IV 2024</v>
      </c>
      <c r="B5" s="379"/>
      <c r="C5" s="379"/>
      <c r="D5" s="379"/>
      <c r="E5" s="379"/>
      <c r="F5" s="379"/>
      <c r="G5" s="379"/>
    </row>
    <row r="6" spans="1:19">
      <c r="A6" s="329"/>
      <c r="B6" s="329"/>
      <c r="C6" s="329"/>
      <c r="D6" s="329"/>
      <c r="E6" s="329"/>
      <c r="F6" s="329"/>
    </row>
    <row r="7" spans="1:19" ht="25.5">
      <c r="A7" s="330" t="s">
        <v>245</v>
      </c>
      <c r="B7" s="375" t="s">
        <v>448</v>
      </c>
      <c r="C7" s="375"/>
      <c r="D7" s="375"/>
      <c r="E7" s="375"/>
      <c r="F7" s="102"/>
      <c r="G7" s="102"/>
    </row>
    <row r="8" spans="1:19" ht="25.5">
      <c r="A8" s="331" t="s">
        <v>244</v>
      </c>
      <c r="B8" s="374" t="s">
        <v>246</v>
      </c>
      <c r="C8" s="374"/>
      <c r="D8" s="374"/>
      <c r="E8" s="374"/>
      <c r="F8" s="103"/>
      <c r="G8" s="103"/>
    </row>
    <row r="9" spans="1:19" ht="25.5">
      <c r="A9" s="330" t="s">
        <v>247</v>
      </c>
      <c r="B9" s="375" t="s">
        <v>545</v>
      </c>
      <c r="C9" s="375"/>
      <c r="D9" s="375"/>
      <c r="E9" s="375"/>
      <c r="F9" s="102"/>
      <c r="G9" s="102"/>
    </row>
    <row r="10" spans="1:19" ht="25.5">
      <c r="A10" s="331" t="s">
        <v>248</v>
      </c>
      <c r="B10" s="374" t="str">
        <f>'ngay thang'!B14</f>
        <v>Ngày 11 tháng 01 năm 2025
11 Jan 2025</v>
      </c>
      <c r="C10" s="374"/>
      <c r="D10" s="374"/>
      <c r="E10" s="374"/>
      <c r="F10" s="103"/>
      <c r="G10" s="103"/>
    </row>
    <row r="12" spans="1:19">
      <c r="A12" s="372" t="s">
        <v>173</v>
      </c>
      <c r="B12" s="372" t="s">
        <v>174</v>
      </c>
      <c r="C12" s="372" t="s">
        <v>175</v>
      </c>
      <c r="D12" s="370" t="s">
        <v>622</v>
      </c>
      <c r="E12" s="371"/>
      <c r="F12" s="370" t="s">
        <v>597</v>
      </c>
      <c r="G12" s="371"/>
    </row>
    <row r="13" spans="1:19" ht="51">
      <c r="A13" s="373"/>
      <c r="B13" s="373"/>
      <c r="C13" s="373"/>
      <c r="D13" s="106" t="s">
        <v>291</v>
      </c>
      <c r="E13" s="106" t="s">
        <v>292</v>
      </c>
      <c r="F13" s="106" t="s">
        <v>293</v>
      </c>
      <c r="G13" s="106" t="s">
        <v>294</v>
      </c>
      <c r="Q13" s="335"/>
      <c r="R13" s="335"/>
      <c r="S13" s="335"/>
    </row>
    <row r="14" spans="1:19" ht="25.5">
      <c r="A14" s="336" t="s">
        <v>295</v>
      </c>
      <c r="B14" s="199" t="s">
        <v>16</v>
      </c>
      <c r="C14" s="199"/>
      <c r="D14" s="337">
        <v>-7291590487</v>
      </c>
      <c r="E14" s="337">
        <v>12621432930</v>
      </c>
      <c r="F14" s="337">
        <v>419548381</v>
      </c>
      <c r="G14" s="337">
        <v>12256863889</v>
      </c>
      <c r="J14" s="335"/>
      <c r="K14" s="335"/>
      <c r="L14" s="335"/>
      <c r="M14" s="335"/>
      <c r="N14" s="335"/>
      <c r="O14" s="335"/>
      <c r="P14" s="335"/>
      <c r="Q14" s="206"/>
    </row>
    <row r="15" spans="1:19" ht="25.5">
      <c r="A15" s="338" t="s">
        <v>296</v>
      </c>
      <c r="B15" s="199" t="s">
        <v>17</v>
      </c>
      <c r="C15" s="199"/>
      <c r="D15" s="205">
        <v>236270980</v>
      </c>
      <c r="E15" s="205">
        <v>3806510980</v>
      </c>
      <c r="F15" s="205">
        <v>169000000</v>
      </c>
      <c r="G15" s="205">
        <v>1219586301</v>
      </c>
      <c r="H15" s="339"/>
      <c r="I15" s="335"/>
      <c r="J15" s="335"/>
      <c r="K15" s="335"/>
      <c r="L15" s="335"/>
      <c r="M15" s="335"/>
      <c r="N15" s="335"/>
      <c r="O15" s="335"/>
      <c r="P15" s="335"/>
      <c r="Q15" s="206"/>
    </row>
    <row r="16" spans="1:19" ht="25.5">
      <c r="A16" s="338" t="s">
        <v>297</v>
      </c>
      <c r="B16" s="199" t="s">
        <v>18</v>
      </c>
      <c r="C16" s="199"/>
      <c r="D16" s="205">
        <v>9689333</v>
      </c>
      <c r="E16" s="205">
        <v>56656350</v>
      </c>
      <c r="F16" s="205">
        <v>11592781</v>
      </c>
      <c r="G16" s="205">
        <v>223490264</v>
      </c>
      <c r="H16" s="339"/>
      <c r="I16" s="335"/>
      <c r="J16" s="335"/>
      <c r="K16" s="335"/>
      <c r="L16" s="335"/>
      <c r="M16" s="335"/>
      <c r="N16" s="335"/>
      <c r="O16" s="335"/>
      <c r="P16" s="335"/>
      <c r="Q16" s="206"/>
    </row>
    <row r="17" spans="1:19" ht="25.5">
      <c r="A17" s="338" t="s">
        <v>298</v>
      </c>
      <c r="B17" s="199" t="s">
        <v>27</v>
      </c>
      <c r="C17" s="199"/>
      <c r="D17" s="205">
        <v>3431463565</v>
      </c>
      <c r="E17" s="205">
        <v>5597084673</v>
      </c>
      <c r="F17" s="205">
        <v>-2257705972</v>
      </c>
      <c r="G17" s="205">
        <v>7379453516</v>
      </c>
      <c r="H17" s="339"/>
      <c r="I17" s="335"/>
      <c r="J17" s="335"/>
      <c r="K17" s="335"/>
      <c r="L17" s="335"/>
      <c r="M17" s="335"/>
      <c r="N17" s="335"/>
      <c r="O17" s="335"/>
      <c r="P17" s="335"/>
      <c r="Q17" s="206"/>
    </row>
    <row r="18" spans="1:19" ht="38.25">
      <c r="A18" s="338" t="s">
        <v>299</v>
      </c>
      <c r="B18" s="199" t="s">
        <v>28</v>
      </c>
      <c r="C18" s="199"/>
      <c r="D18" s="205">
        <v>-10969014365</v>
      </c>
      <c r="E18" s="205">
        <v>3161180927</v>
      </c>
      <c r="F18" s="205">
        <v>2496661572</v>
      </c>
      <c r="G18" s="205">
        <v>3434333808</v>
      </c>
      <c r="J18" s="335"/>
      <c r="K18" s="335"/>
      <c r="L18" s="335"/>
      <c r="M18" s="335"/>
      <c r="N18" s="335"/>
      <c r="O18" s="335"/>
      <c r="P18" s="335"/>
      <c r="Q18" s="206"/>
    </row>
    <row r="19" spans="1:19" ht="25.5">
      <c r="A19" s="338" t="s">
        <v>300</v>
      </c>
      <c r="B19" s="199" t="s">
        <v>29</v>
      </c>
      <c r="C19" s="199"/>
      <c r="D19" s="205"/>
      <c r="E19" s="205"/>
      <c r="F19" s="205"/>
      <c r="G19" s="205"/>
      <c r="J19" s="335"/>
      <c r="K19" s="335"/>
      <c r="L19" s="335"/>
      <c r="M19" s="335"/>
      <c r="N19" s="335"/>
      <c r="O19" s="335"/>
      <c r="P19" s="335"/>
      <c r="Q19" s="206"/>
    </row>
    <row r="20" spans="1:19" ht="51">
      <c r="A20" s="338" t="s">
        <v>301</v>
      </c>
      <c r="B20" s="199" t="s">
        <v>30</v>
      </c>
      <c r="C20" s="199"/>
      <c r="D20" s="205"/>
      <c r="E20" s="205"/>
      <c r="F20" s="205"/>
      <c r="G20" s="205"/>
      <c r="J20" s="335"/>
      <c r="K20" s="335"/>
      <c r="L20" s="335"/>
      <c r="M20" s="335"/>
      <c r="N20" s="335"/>
      <c r="O20" s="335"/>
      <c r="P20" s="335"/>
      <c r="Q20" s="206"/>
    </row>
    <row r="21" spans="1:19" ht="25.5">
      <c r="A21" s="338" t="s">
        <v>302</v>
      </c>
      <c r="B21" s="199" t="s">
        <v>31</v>
      </c>
      <c r="C21" s="199"/>
      <c r="D21" s="205"/>
      <c r="E21" s="205"/>
      <c r="F21" s="205"/>
      <c r="G21" s="205"/>
      <c r="J21" s="335"/>
      <c r="K21" s="335"/>
      <c r="L21" s="335"/>
      <c r="M21" s="335"/>
      <c r="N21" s="335"/>
      <c r="O21" s="335"/>
      <c r="P21" s="335"/>
      <c r="Q21" s="206"/>
    </row>
    <row r="22" spans="1:19" ht="63.75">
      <c r="A22" s="338" t="s">
        <v>303</v>
      </c>
      <c r="B22" s="199" t="s">
        <v>32</v>
      </c>
      <c r="C22" s="199"/>
      <c r="D22" s="205"/>
      <c r="E22" s="205"/>
      <c r="F22" s="205"/>
      <c r="G22" s="205"/>
      <c r="J22" s="335"/>
      <c r="K22" s="335"/>
      <c r="L22" s="335"/>
      <c r="M22" s="335"/>
      <c r="N22" s="335"/>
      <c r="O22" s="335"/>
      <c r="P22" s="335"/>
      <c r="Q22" s="206"/>
    </row>
    <row r="23" spans="1:19" ht="25.5">
      <c r="A23" s="336" t="s">
        <v>304</v>
      </c>
      <c r="B23" s="199" t="s">
        <v>26</v>
      </c>
      <c r="C23" s="199"/>
      <c r="D23" s="337">
        <v>177878014</v>
      </c>
      <c r="E23" s="337">
        <v>1629645849</v>
      </c>
      <c r="F23" s="337">
        <v>123320939</v>
      </c>
      <c r="G23" s="337">
        <v>482549139</v>
      </c>
      <c r="J23" s="335"/>
      <c r="K23" s="335"/>
      <c r="L23" s="335"/>
      <c r="M23" s="335"/>
      <c r="N23" s="335"/>
      <c r="O23" s="335"/>
      <c r="P23" s="335"/>
      <c r="Q23" s="206"/>
    </row>
    <row r="24" spans="1:19" ht="25.5">
      <c r="A24" s="338" t="s">
        <v>305</v>
      </c>
      <c r="B24" s="199" t="s">
        <v>25</v>
      </c>
      <c r="C24" s="199"/>
      <c r="D24" s="193">
        <v>177878014</v>
      </c>
      <c r="E24" s="193">
        <v>1629645849</v>
      </c>
      <c r="F24" s="193">
        <v>123320939</v>
      </c>
      <c r="G24" s="193">
        <v>482549139</v>
      </c>
      <c r="I24" s="335"/>
      <c r="J24" s="335"/>
      <c r="K24" s="335"/>
      <c r="L24" s="335"/>
      <c r="M24" s="335"/>
      <c r="N24" s="335"/>
      <c r="O24" s="335"/>
      <c r="P24" s="335"/>
      <c r="Q24" s="206"/>
    </row>
    <row r="25" spans="1:19" ht="51">
      <c r="A25" s="338" t="s">
        <v>306</v>
      </c>
      <c r="B25" s="199" t="s">
        <v>24</v>
      </c>
      <c r="C25" s="199"/>
      <c r="D25" s="205"/>
      <c r="E25" s="205"/>
      <c r="F25" s="205"/>
      <c r="G25" s="205"/>
      <c r="J25" s="335"/>
      <c r="K25" s="335"/>
      <c r="L25" s="335"/>
      <c r="M25" s="335"/>
      <c r="N25" s="335"/>
      <c r="O25" s="335"/>
      <c r="P25" s="335"/>
      <c r="Q25" s="206"/>
    </row>
    <row r="26" spans="1:19" ht="25.5">
      <c r="A26" s="338" t="s">
        <v>307</v>
      </c>
      <c r="B26" s="199" t="s">
        <v>23</v>
      </c>
      <c r="C26" s="199"/>
      <c r="D26" s="205"/>
      <c r="E26" s="205"/>
      <c r="F26" s="205"/>
      <c r="G26" s="205"/>
      <c r="J26" s="335"/>
      <c r="K26" s="335"/>
      <c r="L26" s="335"/>
      <c r="M26" s="335"/>
      <c r="N26" s="335"/>
      <c r="O26" s="335"/>
      <c r="P26" s="335"/>
      <c r="Q26" s="206"/>
    </row>
    <row r="27" spans="1:19" ht="51">
      <c r="A27" s="338" t="s">
        <v>308</v>
      </c>
      <c r="B27" s="199" t="s">
        <v>22</v>
      </c>
      <c r="C27" s="199"/>
      <c r="D27" s="205"/>
      <c r="E27" s="205"/>
      <c r="F27" s="205"/>
      <c r="G27" s="205"/>
      <c r="J27" s="335"/>
      <c r="K27" s="335"/>
      <c r="L27" s="335"/>
      <c r="M27" s="335"/>
      <c r="N27" s="335"/>
      <c r="O27" s="335"/>
      <c r="P27" s="335"/>
      <c r="Q27" s="206"/>
    </row>
    <row r="28" spans="1:19" ht="25.5">
      <c r="A28" s="338" t="s">
        <v>309</v>
      </c>
      <c r="B28" s="199" t="s">
        <v>33</v>
      </c>
      <c r="C28" s="199"/>
      <c r="D28" s="205"/>
      <c r="E28" s="205"/>
      <c r="F28" s="205"/>
      <c r="G28" s="205"/>
      <c r="J28" s="335"/>
      <c r="K28" s="335"/>
      <c r="L28" s="335"/>
      <c r="M28" s="335"/>
      <c r="N28" s="335"/>
      <c r="O28" s="335"/>
      <c r="P28" s="335"/>
      <c r="Q28" s="206"/>
    </row>
    <row r="29" spans="1:19" ht="25.5">
      <c r="A29" s="336" t="s">
        <v>310</v>
      </c>
      <c r="B29" s="200" t="s">
        <v>34</v>
      </c>
      <c r="C29" s="200"/>
      <c r="D29" s="337">
        <v>995580702</v>
      </c>
      <c r="E29" s="337">
        <v>3711601245</v>
      </c>
      <c r="F29" s="337">
        <v>514018516</v>
      </c>
      <c r="G29" s="337">
        <v>1915378495</v>
      </c>
      <c r="J29" s="335"/>
      <c r="K29" s="335"/>
      <c r="L29" s="335"/>
      <c r="M29" s="335"/>
      <c r="N29" s="335"/>
      <c r="O29" s="335"/>
      <c r="P29" s="335"/>
      <c r="Q29" s="206"/>
    </row>
    <row r="30" spans="1:19" ht="25.5">
      <c r="A30" s="338" t="s">
        <v>311</v>
      </c>
      <c r="B30" s="199" t="s">
        <v>35</v>
      </c>
      <c r="C30" s="199"/>
      <c r="D30" s="205">
        <v>690570225</v>
      </c>
      <c r="E30" s="205">
        <v>2291428705</v>
      </c>
      <c r="F30" s="205">
        <v>231694681</v>
      </c>
      <c r="G30" s="205">
        <v>754796649</v>
      </c>
      <c r="I30" s="339"/>
      <c r="J30" s="335"/>
      <c r="K30" s="335"/>
      <c r="L30" s="335"/>
      <c r="M30" s="335"/>
      <c r="N30" s="335"/>
      <c r="O30" s="335"/>
      <c r="P30" s="335"/>
      <c r="Q30" s="206"/>
    </row>
    <row r="31" spans="1:19" ht="25.5">
      <c r="A31" s="338" t="s">
        <v>312</v>
      </c>
      <c r="B31" s="199" t="s">
        <v>36</v>
      </c>
      <c r="C31" s="199"/>
      <c r="D31" s="205">
        <v>120134036</v>
      </c>
      <c r="E31" s="205">
        <v>662173978</v>
      </c>
      <c r="F31" s="205">
        <v>108499173</v>
      </c>
      <c r="G31" s="205">
        <v>397254125</v>
      </c>
      <c r="I31" s="339"/>
      <c r="J31" s="335"/>
      <c r="K31" s="335"/>
      <c r="L31" s="335"/>
      <c r="M31" s="335"/>
      <c r="N31" s="335"/>
      <c r="O31" s="335"/>
      <c r="P31" s="335"/>
      <c r="Q31" s="206"/>
      <c r="R31" s="335">
        <v>0</v>
      </c>
      <c r="S31" s="335">
        <v>0</v>
      </c>
    </row>
    <row r="32" spans="1:19" ht="25.5">
      <c r="A32" s="338" t="s">
        <v>313</v>
      </c>
      <c r="B32" s="199" t="s">
        <v>37</v>
      </c>
      <c r="C32" s="199"/>
      <c r="D32" s="205">
        <v>16500000</v>
      </c>
      <c r="E32" s="205">
        <v>66000000</v>
      </c>
      <c r="F32" s="205">
        <v>16500000</v>
      </c>
      <c r="G32" s="205">
        <v>66000000</v>
      </c>
      <c r="J32" s="335"/>
      <c r="K32" s="335"/>
      <c r="L32" s="335"/>
      <c r="M32" s="335"/>
      <c r="N32" s="335"/>
      <c r="O32" s="335"/>
      <c r="P32" s="335"/>
      <c r="Q32" s="206"/>
    </row>
    <row r="33" spans="1:17" ht="25.5">
      <c r="A33" s="338" t="s">
        <v>314</v>
      </c>
      <c r="B33" s="199" t="s">
        <v>38</v>
      </c>
      <c r="C33" s="199"/>
      <c r="D33" s="205">
        <v>49500000</v>
      </c>
      <c r="E33" s="205">
        <v>198000000</v>
      </c>
      <c r="F33" s="205">
        <v>49500000</v>
      </c>
      <c r="G33" s="205">
        <v>198000000</v>
      </c>
      <c r="J33" s="335"/>
      <c r="K33" s="335"/>
      <c r="L33" s="335"/>
      <c r="M33" s="335"/>
      <c r="N33" s="335"/>
      <c r="O33" s="335"/>
      <c r="P33" s="335"/>
      <c r="Q33" s="206"/>
    </row>
    <row r="34" spans="1:17" ht="25.5">
      <c r="A34" s="235" t="s">
        <v>315</v>
      </c>
      <c r="B34" s="199" t="s">
        <v>39</v>
      </c>
      <c r="C34" s="199"/>
      <c r="D34" s="205">
        <v>39600000</v>
      </c>
      <c r="E34" s="205">
        <v>158400000</v>
      </c>
      <c r="F34" s="205">
        <v>39600000</v>
      </c>
      <c r="G34" s="205">
        <v>158400000</v>
      </c>
      <c r="J34" s="335"/>
      <c r="K34" s="335"/>
      <c r="L34" s="335"/>
      <c r="M34" s="335"/>
      <c r="N34" s="335"/>
      <c r="O34" s="335"/>
      <c r="P34" s="335"/>
      <c r="Q34" s="206"/>
    </row>
    <row r="35" spans="1:17" ht="25.5">
      <c r="A35" s="338" t="s">
        <v>325</v>
      </c>
      <c r="B35" s="199">
        <v>20.6</v>
      </c>
      <c r="C35" s="199"/>
      <c r="D35" s="205">
        <v>45000000</v>
      </c>
      <c r="E35" s="205">
        <v>180000000</v>
      </c>
      <c r="F35" s="205">
        <v>45000000</v>
      </c>
      <c r="G35" s="205">
        <v>180000000</v>
      </c>
      <c r="J35" s="335"/>
      <c r="K35" s="335"/>
      <c r="L35" s="335"/>
      <c r="M35" s="335"/>
      <c r="N35" s="335"/>
      <c r="O35" s="335"/>
      <c r="P35" s="335"/>
      <c r="Q35" s="206"/>
    </row>
    <row r="36" spans="1:17" ht="25.5">
      <c r="A36" s="338" t="s">
        <v>443</v>
      </c>
      <c r="B36" s="199">
        <v>20.7</v>
      </c>
      <c r="C36" s="199"/>
      <c r="D36" s="205"/>
      <c r="E36" s="205">
        <v>49188946</v>
      </c>
      <c r="F36" s="205"/>
      <c r="G36" s="205">
        <v>44039623</v>
      </c>
      <c r="J36" s="335"/>
      <c r="K36" s="335"/>
      <c r="L36" s="335"/>
      <c r="M36" s="335"/>
      <c r="N36" s="335"/>
      <c r="O36" s="335"/>
      <c r="P36" s="335"/>
      <c r="Q36" s="206"/>
    </row>
    <row r="37" spans="1:17" ht="25.5">
      <c r="A37" s="338" t="s">
        <v>444</v>
      </c>
      <c r="B37" s="199">
        <v>20.8</v>
      </c>
      <c r="C37" s="199"/>
      <c r="D37" s="205">
        <v>23863960</v>
      </c>
      <c r="E37" s="205">
        <v>95455820</v>
      </c>
      <c r="F37" s="205">
        <v>21872806</v>
      </c>
      <c r="G37" s="205">
        <v>103718000</v>
      </c>
      <c r="J37" s="335"/>
      <c r="K37" s="335"/>
      <c r="L37" s="335"/>
      <c r="M37" s="335"/>
      <c r="N37" s="335"/>
      <c r="O37" s="335"/>
      <c r="P37" s="335"/>
      <c r="Q37" s="206"/>
    </row>
    <row r="38" spans="1:17" ht="25.5">
      <c r="A38" s="338" t="s">
        <v>445</v>
      </c>
      <c r="B38" s="199">
        <v>20.9</v>
      </c>
      <c r="C38" s="199"/>
      <c r="D38" s="205"/>
      <c r="E38" s="205"/>
      <c r="F38" s="205"/>
      <c r="G38" s="205"/>
      <c r="J38" s="335"/>
      <c r="K38" s="335"/>
      <c r="L38" s="335"/>
      <c r="M38" s="335"/>
      <c r="N38" s="335"/>
      <c r="O38" s="335"/>
      <c r="P38" s="335"/>
      <c r="Q38" s="206"/>
    </row>
    <row r="39" spans="1:17" ht="25.5">
      <c r="A39" s="338" t="s">
        <v>446</v>
      </c>
      <c r="B39" s="340">
        <v>20.100000000000001</v>
      </c>
      <c r="C39" s="199"/>
      <c r="D39" s="205">
        <v>10412481</v>
      </c>
      <c r="E39" s="205">
        <v>10953796</v>
      </c>
      <c r="F39" s="205">
        <v>1351856</v>
      </c>
      <c r="G39" s="205">
        <v>13170098</v>
      </c>
      <c r="J39" s="335"/>
      <c r="K39" s="335"/>
      <c r="L39" s="335"/>
      <c r="M39" s="335"/>
      <c r="N39" s="335"/>
      <c r="O39" s="335"/>
      <c r="P39" s="335"/>
      <c r="Q39" s="206"/>
    </row>
    <row r="40" spans="1:17" ht="38.25">
      <c r="A40" s="336" t="s">
        <v>316</v>
      </c>
      <c r="B40" s="341" t="s">
        <v>40</v>
      </c>
      <c r="C40" s="200"/>
      <c r="D40" s="337">
        <v>-8465049203</v>
      </c>
      <c r="E40" s="337">
        <v>7280185836</v>
      </c>
      <c r="F40" s="337">
        <v>-217791074</v>
      </c>
      <c r="G40" s="337">
        <v>9858936255</v>
      </c>
      <c r="J40" s="335"/>
      <c r="K40" s="335"/>
      <c r="L40" s="335"/>
      <c r="M40" s="335"/>
      <c r="N40" s="335"/>
      <c r="O40" s="335"/>
      <c r="P40" s="335"/>
      <c r="Q40" s="206"/>
    </row>
    <row r="41" spans="1:17" ht="25.5">
      <c r="A41" s="336" t="s">
        <v>317</v>
      </c>
      <c r="B41" s="341" t="s">
        <v>41</v>
      </c>
      <c r="C41" s="200"/>
      <c r="D41" s="337"/>
      <c r="E41" s="337"/>
      <c r="F41" s="337"/>
      <c r="G41" s="337"/>
      <c r="J41" s="335"/>
      <c r="K41" s="335"/>
      <c r="L41" s="335"/>
      <c r="M41" s="335"/>
      <c r="N41" s="335"/>
      <c r="O41" s="335"/>
      <c r="P41" s="335"/>
      <c r="Q41" s="206"/>
    </row>
    <row r="42" spans="1:17" ht="25.5">
      <c r="A42" s="338" t="s">
        <v>318</v>
      </c>
      <c r="B42" s="342" t="s">
        <v>42</v>
      </c>
      <c r="C42" s="199"/>
      <c r="D42" s="205"/>
      <c r="E42" s="205"/>
      <c r="F42" s="205"/>
      <c r="G42" s="205"/>
      <c r="J42" s="335"/>
      <c r="K42" s="335"/>
      <c r="L42" s="335"/>
      <c r="M42" s="335"/>
      <c r="N42" s="335"/>
      <c r="O42" s="335"/>
      <c r="P42" s="335"/>
      <c r="Q42" s="206"/>
    </row>
    <row r="43" spans="1:17" ht="25.5">
      <c r="A43" s="338" t="s">
        <v>319</v>
      </c>
      <c r="B43" s="342" t="s">
        <v>43</v>
      </c>
      <c r="C43" s="199"/>
      <c r="D43" s="205"/>
      <c r="E43" s="205"/>
      <c r="F43" s="205"/>
      <c r="G43" s="205"/>
      <c r="J43" s="335"/>
      <c r="K43" s="335"/>
      <c r="L43" s="335"/>
      <c r="M43" s="335"/>
      <c r="N43" s="335"/>
      <c r="O43" s="335"/>
      <c r="P43" s="335"/>
      <c r="Q43" s="206"/>
    </row>
    <row r="44" spans="1:17" ht="25.5">
      <c r="A44" s="336" t="s">
        <v>320</v>
      </c>
      <c r="B44" s="341" t="s">
        <v>21</v>
      </c>
      <c r="C44" s="200"/>
      <c r="D44" s="337">
        <v>-8465049203</v>
      </c>
      <c r="E44" s="337">
        <v>7280185836</v>
      </c>
      <c r="F44" s="337">
        <v>-217791074</v>
      </c>
      <c r="G44" s="337">
        <v>9858936255</v>
      </c>
      <c r="J44" s="335"/>
      <c r="K44" s="335"/>
      <c r="L44" s="335"/>
      <c r="M44" s="335"/>
      <c r="N44" s="335"/>
      <c r="O44" s="335"/>
      <c r="P44" s="335"/>
      <c r="Q44" s="206"/>
    </row>
    <row r="45" spans="1:17" ht="25.5">
      <c r="A45" s="338" t="s">
        <v>321</v>
      </c>
      <c r="B45" s="342" t="s">
        <v>20</v>
      </c>
      <c r="C45" s="199"/>
      <c r="D45" s="205">
        <v>2503965162</v>
      </c>
      <c r="E45" s="205">
        <v>4119004909</v>
      </c>
      <c r="F45" s="205">
        <v>-2714452646</v>
      </c>
      <c r="G45" s="205">
        <v>6424602447</v>
      </c>
      <c r="J45" s="335"/>
      <c r="K45" s="335"/>
      <c r="L45" s="335"/>
      <c r="M45" s="335"/>
      <c r="N45" s="335"/>
      <c r="O45" s="335"/>
      <c r="P45" s="335"/>
      <c r="Q45" s="206"/>
    </row>
    <row r="46" spans="1:17" ht="25.5">
      <c r="A46" s="338" t="s">
        <v>322</v>
      </c>
      <c r="B46" s="342" t="s">
        <v>19</v>
      </c>
      <c r="C46" s="199"/>
      <c r="D46" s="205">
        <v>-10969014365</v>
      </c>
      <c r="E46" s="205">
        <v>3161180927</v>
      </c>
      <c r="F46" s="205">
        <v>2496661572</v>
      </c>
      <c r="G46" s="205">
        <v>3434333808</v>
      </c>
      <c r="J46" s="335"/>
      <c r="K46" s="335"/>
      <c r="L46" s="335"/>
      <c r="M46" s="335"/>
      <c r="N46" s="335"/>
      <c r="O46" s="335"/>
      <c r="P46" s="335"/>
      <c r="Q46" s="206"/>
    </row>
    <row r="47" spans="1:17" ht="25.5">
      <c r="A47" s="336" t="s">
        <v>323</v>
      </c>
      <c r="B47" s="341" t="s">
        <v>44</v>
      </c>
      <c r="C47" s="200"/>
      <c r="D47" s="337"/>
      <c r="E47" s="337"/>
      <c r="F47" s="337"/>
      <c r="G47" s="337"/>
      <c r="J47" s="335"/>
      <c r="K47" s="335"/>
      <c r="L47" s="335"/>
      <c r="M47" s="335"/>
      <c r="N47" s="335"/>
      <c r="O47" s="335"/>
      <c r="P47" s="335"/>
      <c r="Q47" s="206"/>
    </row>
    <row r="48" spans="1:17" ht="25.5">
      <c r="A48" s="336" t="s">
        <v>324</v>
      </c>
      <c r="B48" s="341" t="s">
        <v>45</v>
      </c>
      <c r="C48" s="200"/>
      <c r="D48" s="337">
        <v>-8465049203</v>
      </c>
      <c r="E48" s="337">
        <v>7280185836</v>
      </c>
      <c r="F48" s="337">
        <v>-217791074</v>
      </c>
      <c r="G48" s="337">
        <v>9858936255</v>
      </c>
      <c r="J48" s="335"/>
      <c r="K48" s="335"/>
      <c r="L48" s="335"/>
      <c r="M48" s="335"/>
      <c r="N48" s="335"/>
      <c r="O48" s="335"/>
      <c r="P48" s="335"/>
      <c r="Q48" s="206"/>
    </row>
    <row r="49" spans="1:16">
      <c r="A49" s="106"/>
      <c r="B49" s="106"/>
      <c r="C49" s="106"/>
      <c r="D49" s="106"/>
      <c r="E49" s="106"/>
      <c r="F49" s="106"/>
      <c r="G49" s="106"/>
      <c r="L49" s="335"/>
      <c r="M49" s="335"/>
      <c r="N49" s="335">
        <f t="shared" ref="N49" si="0">F49-J49</f>
        <v>0</v>
      </c>
      <c r="O49" s="335">
        <f t="shared" ref="O49" si="1">G49-K49</f>
        <v>0</v>
      </c>
    </row>
    <row r="51" spans="1:16" s="225" customFormat="1">
      <c r="A51" s="216" t="s">
        <v>176</v>
      </c>
      <c r="B51" s="186"/>
      <c r="C51" s="177"/>
      <c r="D51" s="177"/>
      <c r="E51" s="175" t="s">
        <v>177</v>
      </c>
      <c r="F51" s="268"/>
      <c r="G51" s="268"/>
      <c r="H51" s="186"/>
      <c r="I51" s="186"/>
      <c r="J51" s="186"/>
      <c r="K51" s="186"/>
      <c r="L51" s="186"/>
      <c r="M51" s="186"/>
      <c r="N51" s="186"/>
      <c r="O51" s="186"/>
      <c r="P51" s="186"/>
    </row>
    <row r="52" spans="1:16" s="225" customFormat="1">
      <c r="A52" s="186" t="s">
        <v>178</v>
      </c>
      <c r="B52" s="186"/>
      <c r="C52" s="177"/>
      <c r="D52" s="177"/>
      <c r="E52" s="177" t="s">
        <v>179</v>
      </c>
      <c r="F52" s="268"/>
      <c r="G52" s="268"/>
      <c r="H52" s="186"/>
      <c r="I52" s="186"/>
      <c r="J52" s="186"/>
      <c r="K52" s="186"/>
      <c r="L52" s="186"/>
      <c r="M52" s="186"/>
      <c r="N52" s="186"/>
      <c r="O52" s="186"/>
      <c r="P52" s="186"/>
    </row>
    <row r="53" spans="1:16" s="225" customFormat="1">
      <c r="A53" s="186"/>
      <c r="B53" s="186"/>
      <c r="C53" s="177"/>
      <c r="D53" s="177"/>
      <c r="E53" s="177"/>
      <c r="F53" s="268"/>
      <c r="G53" s="268"/>
      <c r="H53" s="186"/>
      <c r="I53" s="186"/>
      <c r="J53" s="186"/>
      <c r="K53" s="186"/>
      <c r="L53" s="186"/>
      <c r="M53" s="186"/>
      <c r="N53" s="186"/>
      <c r="O53" s="186"/>
      <c r="P53" s="186"/>
    </row>
    <row r="54" spans="1:16" s="225" customFormat="1">
      <c r="A54" s="186"/>
      <c r="B54" s="186"/>
      <c r="C54" s="177"/>
      <c r="D54" s="177"/>
      <c r="E54" s="177"/>
      <c r="F54" s="268"/>
      <c r="G54" s="268"/>
      <c r="H54" s="186"/>
      <c r="I54" s="186"/>
      <c r="J54" s="186"/>
      <c r="K54" s="186"/>
      <c r="L54" s="186"/>
      <c r="M54" s="186"/>
      <c r="N54" s="186"/>
      <c r="O54" s="186"/>
      <c r="P54" s="186"/>
    </row>
    <row r="55" spans="1:16" s="225" customFormat="1">
      <c r="A55" s="186"/>
      <c r="B55" s="186"/>
      <c r="C55" s="177"/>
      <c r="D55" s="177"/>
      <c r="E55" s="177"/>
      <c r="F55" s="268"/>
      <c r="G55" s="268"/>
      <c r="H55" s="186"/>
      <c r="I55" s="186"/>
      <c r="J55" s="186"/>
      <c r="K55" s="186"/>
      <c r="L55" s="186"/>
      <c r="M55" s="186"/>
      <c r="N55" s="186"/>
      <c r="O55" s="186"/>
      <c r="P55" s="186"/>
    </row>
    <row r="56" spans="1:16" s="225" customFormat="1">
      <c r="A56" s="186"/>
      <c r="B56" s="186"/>
      <c r="C56" s="177"/>
      <c r="D56" s="177"/>
      <c r="E56" s="177"/>
      <c r="F56" s="268"/>
      <c r="G56" s="268"/>
      <c r="H56" s="186"/>
      <c r="I56" s="186"/>
      <c r="J56" s="186"/>
      <c r="K56" s="186"/>
      <c r="L56" s="186"/>
      <c r="M56" s="186"/>
      <c r="N56" s="186"/>
      <c r="O56" s="186"/>
      <c r="P56" s="186"/>
    </row>
    <row r="57" spans="1:16" s="225" customFormat="1">
      <c r="A57" s="186"/>
      <c r="B57" s="186"/>
      <c r="C57" s="177"/>
      <c r="D57" s="177"/>
      <c r="E57" s="177"/>
      <c r="F57" s="268"/>
      <c r="G57" s="268"/>
      <c r="H57" s="186"/>
      <c r="I57" s="186"/>
      <c r="J57" s="186"/>
      <c r="K57" s="186"/>
      <c r="L57" s="186"/>
      <c r="M57" s="186"/>
      <c r="N57" s="186"/>
      <c r="O57" s="186"/>
      <c r="P57" s="186"/>
    </row>
    <row r="58" spans="1:16" s="225" customFormat="1">
      <c r="A58" s="186"/>
      <c r="B58" s="186"/>
      <c r="C58" s="177"/>
      <c r="D58" s="177"/>
      <c r="E58" s="177"/>
      <c r="F58" s="268"/>
      <c r="G58" s="268"/>
      <c r="H58" s="186"/>
      <c r="I58" s="186"/>
      <c r="J58" s="186"/>
      <c r="K58" s="186"/>
      <c r="L58" s="186"/>
      <c r="M58" s="186"/>
      <c r="N58" s="186"/>
      <c r="O58" s="186"/>
      <c r="P58" s="186"/>
    </row>
    <row r="59" spans="1:16" s="225" customFormat="1">
      <c r="A59" s="219"/>
      <c r="B59" s="219"/>
      <c r="C59" s="177"/>
      <c r="D59" s="177"/>
      <c r="E59" s="220"/>
      <c r="F59" s="343"/>
      <c r="G59" s="268"/>
      <c r="H59" s="186"/>
      <c r="I59" s="186"/>
      <c r="J59" s="186"/>
      <c r="K59" s="186"/>
      <c r="L59" s="186"/>
      <c r="M59" s="186"/>
      <c r="N59" s="186"/>
      <c r="O59" s="186"/>
      <c r="P59" s="186"/>
    </row>
    <row r="60" spans="1:16" s="225" customFormat="1">
      <c r="A60" s="216" t="s">
        <v>239</v>
      </c>
      <c r="B60" s="186"/>
      <c r="C60" s="177"/>
      <c r="D60" s="177"/>
      <c r="E60" s="175" t="s">
        <v>449</v>
      </c>
      <c r="F60" s="268"/>
      <c r="G60" s="268"/>
      <c r="H60" s="186"/>
      <c r="I60" s="186"/>
      <c r="J60" s="186"/>
      <c r="K60" s="186"/>
      <c r="L60" s="186"/>
      <c r="M60" s="186"/>
      <c r="N60" s="186"/>
      <c r="O60" s="186"/>
      <c r="P60" s="186"/>
    </row>
    <row r="61" spans="1:16" s="225" customFormat="1">
      <c r="A61" s="216" t="s">
        <v>533</v>
      </c>
      <c r="B61" s="186"/>
      <c r="C61" s="177"/>
      <c r="D61" s="177"/>
      <c r="E61" s="175"/>
      <c r="F61" s="268"/>
      <c r="G61" s="268"/>
      <c r="H61" s="186"/>
      <c r="I61" s="186"/>
      <c r="J61" s="186"/>
      <c r="K61" s="186"/>
      <c r="L61" s="186"/>
      <c r="M61" s="186"/>
      <c r="N61" s="186"/>
      <c r="O61" s="186"/>
      <c r="P61" s="186"/>
    </row>
    <row r="62" spans="1:16" s="225" customFormat="1">
      <c r="A62" s="186" t="s">
        <v>240</v>
      </c>
      <c r="B62" s="186"/>
      <c r="C62" s="177"/>
      <c r="D62" s="177"/>
      <c r="E62" s="177"/>
      <c r="F62" s="268"/>
      <c r="G62" s="268"/>
      <c r="H62" s="186"/>
      <c r="I62" s="186"/>
      <c r="J62" s="186"/>
      <c r="K62" s="186"/>
      <c r="L62" s="186"/>
      <c r="M62" s="186"/>
      <c r="N62" s="186"/>
      <c r="O62" s="186"/>
      <c r="P62" s="186"/>
    </row>
    <row r="63" spans="1:16">
      <c r="A63" s="101"/>
      <c r="B63" s="101"/>
      <c r="D63" s="186"/>
      <c r="E63" s="222"/>
      <c r="F63" s="186"/>
      <c r="G63" s="186"/>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46" zoomScaleNormal="100" zoomScaleSheetLayoutView="100" workbookViewId="0">
      <selection activeCell="D14" sqref="D14:E60"/>
    </sheetView>
  </sheetViews>
  <sheetFormatPr defaultColWidth="9.140625" defaultRowHeight="12.75"/>
  <cols>
    <col min="1" max="1" width="56" style="186" customWidth="1"/>
    <col min="2" max="2" width="10.28515625" style="186" customWidth="1"/>
    <col min="3" max="3" width="13.42578125" style="186" customWidth="1"/>
    <col min="4" max="4" width="29.85546875" style="186" customWidth="1"/>
    <col min="5" max="5" width="31.28515625" style="186" customWidth="1"/>
    <col min="6" max="6" width="24.5703125" style="186" customWidth="1"/>
    <col min="7" max="7" width="32.5703125" style="186" customWidth="1"/>
    <col min="8" max="8" width="6" style="186" customWidth="1"/>
    <col min="9" max="10" width="23.85546875" style="186" bestFit="1" customWidth="1"/>
    <col min="11" max="11" width="13.5703125" style="186" bestFit="1" customWidth="1"/>
    <col min="12" max="16384" width="9.140625" style="186"/>
  </cols>
  <sheetData>
    <row r="1" spans="1:9">
      <c r="A1" s="376" t="s">
        <v>236</v>
      </c>
      <c r="B1" s="376"/>
      <c r="C1" s="376"/>
      <c r="D1" s="376"/>
      <c r="E1" s="376"/>
    </row>
    <row r="2" spans="1:9">
      <c r="A2" s="377" t="s">
        <v>171</v>
      </c>
      <c r="B2" s="377"/>
      <c r="C2" s="377"/>
      <c r="D2" s="377"/>
      <c r="E2" s="377"/>
    </row>
    <row r="3" spans="1:9">
      <c r="A3" s="378" t="s">
        <v>180</v>
      </c>
      <c r="B3" s="378"/>
      <c r="C3" s="378"/>
      <c r="D3" s="378"/>
      <c r="E3" s="378"/>
    </row>
    <row r="4" spans="1:9">
      <c r="A4" s="378"/>
      <c r="B4" s="378"/>
      <c r="C4" s="378"/>
      <c r="D4" s="378"/>
      <c r="E4" s="378"/>
    </row>
    <row r="5" spans="1:9">
      <c r="A5" s="382" t="str">
        <f>'ngay thang'!B10</f>
        <v>Quý IV năm 2024/Quarter IV 2024</v>
      </c>
      <c r="B5" s="382"/>
      <c r="C5" s="382"/>
      <c r="D5" s="382"/>
      <c r="E5" s="382"/>
    </row>
    <row r="6" spans="1:9">
      <c r="A6" s="187"/>
      <c r="B6" s="187"/>
      <c r="C6" s="187"/>
      <c r="D6" s="187"/>
      <c r="E6" s="187"/>
    </row>
    <row r="7" spans="1:9" ht="25.5">
      <c r="A7" s="188" t="s">
        <v>245</v>
      </c>
      <c r="B7" s="375" t="s">
        <v>448</v>
      </c>
      <c r="C7" s="375"/>
      <c r="D7" s="375"/>
      <c r="E7" s="375"/>
    </row>
    <row r="8" spans="1:9" ht="25.5">
      <c r="A8" s="104" t="s">
        <v>244</v>
      </c>
      <c r="B8" s="374" t="s">
        <v>246</v>
      </c>
      <c r="C8" s="374"/>
      <c r="D8" s="374"/>
      <c r="E8" s="374"/>
    </row>
    <row r="9" spans="1:9" ht="25.5">
      <c r="A9" s="188" t="s">
        <v>247</v>
      </c>
      <c r="B9" s="375" t="s">
        <v>545</v>
      </c>
      <c r="C9" s="375"/>
      <c r="D9" s="375"/>
      <c r="E9" s="375"/>
    </row>
    <row r="10" spans="1:9" ht="25.5">
      <c r="A10" s="104" t="s">
        <v>248</v>
      </c>
      <c r="B10" s="374" t="str">
        <f>'ngay thang'!B14</f>
        <v>Ngày 11 tháng 01 năm 2025
11 Jan 2025</v>
      </c>
      <c r="C10" s="374"/>
      <c r="D10" s="374"/>
      <c r="E10" s="374"/>
    </row>
    <row r="12" spans="1:9" ht="25.5">
      <c r="A12" s="106" t="s">
        <v>173</v>
      </c>
      <c r="B12" s="106" t="s">
        <v>174</v>
      </c>
      <c r="C12" s="189" t="s">
        <v>175</v>
      </c>
      <c r="D12" s="189" t="str">
        <f>'ngay thang'!B16</f>
        <v>KỲ BÁO CÁO/ THIS PERIOD
31/12/2024</v>
      </c>
      <c r="E12" s="189" t="str">
        <f>'ngay thang'!C16</f>
        <v>KỲ BÁO CÁO/ THIS PERIOD
30/09/2024</v>
      </c>
    </row>
    <row r="13" spans="1:9" ht="25.5">
      <c r="A13" s="190" t="s">
        <v>326</v>
      </c>
      <c r="B13" s="191" t="s">
        <v>46</v>
      </c>
      <c r="C13" s="192"/>
      <c r="D13" s="193"/>
      <c r="E13" s="194"/>
    </row>
    <row r="14" spans="1:9" ht="25.5">
      <c r="A14" s="190" t="s">
        <v>327</v>
      </c>
      <c r="B14" s="191" t="s">
        <v>0</v>
      </c>
      <c r="C14" s="195"/>
      <c r="D14" s="194">
        <v>19133912428</v>
      </c>
      <c r="E14" s="194">
        <v>10462085579</v>
      </c>
      <c r="F14" s="196"/>
      <c r="G14" s="196"/>
      <c r="H14" s="196"/>
      <c r="I14" s="196"/>
    </row>
    <row r="15" spans="1:9" ht="25.5">
      <c r="A15" s="197" t="s">
        <v>328</v>
      </c>
      <c r="B15" s="198" t="s">
        <v>47</v>
      </c>
      <c r="C15" s="199"/>
      <c r="D15" s="193">
        <v>19133912428</v>
      </c>
      <c r="E15" s="193">
        <v>10462085579</v>
      </c>
      <c r="F15" s="196"/>
      <c r="G15" s="196"/>
      <c r="H15" s="196"/>
      <c r="I15" s="196"/>
    </row>
    <row r="16" spans="1:9" ht="25.5">
      <c r="A16" s="197" t="s">
        <v>329</v>
      </c>
      <c r="B16" s="198" t="s">
        <v>48</v>
      </c>
      <c r="C16" s="199"/>
      <c r="D16" s="193"/>
      <c r="E16" s="193"/>
      <c r="F16" s="196"/>
      <c r="G16" s="196"/>
      <c r="H16" s="196"/>
      <c r="I16" s="196"/>
    </row>
    <row r="17" spans="1:9" ht="25.5">
      <c r="A17" s="190" t="s">
        <v>330</v>
      </c>
      <c r="B17" s="191" t="s">
        <v>1</v>
      </c>
      <c r="C17" s="200"/>
      <c r="D17" s="201">
        <v>203585424500</v>
      </c>
      <c r="E17" s="201">
        <v>253702985300</v>
      </c>
      <c r="F17" s="196"/>
      <c r="G17" s="196"/>
      <c r="H17" s="196"/>
      <c r="I17" s="196"/>
    </row>
    <row r="18" spans="1:9" ht="25.5">
      <c r="A18" s="197" t="s">
        <v>331</v>
      </c>
      <c r="B18" s="198" t="s">
        <v>2</v>
      </c>
      <c r="C18" s="199"/>
      <c r="D18" s="193">
        <v>203585424500</v>
      </c>
      <c r="E18" s="193">
        <v>253702985300</v>
      </c>
      <c r="F18" s="196"/>
      <c r="G18" s="196"/>
      <c r="H18" s="196"/>
      <c r="I18" s="196"/>
    </row>
    <row r="19" spans="1:9" ht="25.5">
      <c r="A19" s="197" t="s">
        <v>270</v>
      </c>
      <c r="B19" s="198">
        <v>121.1</v>
      </c>
      <c r="C19" s="199"/>
      <c r="D19" s="193">
        <v>203585424500</v>
      </c>
      <c r="E19" s="193">
        <v>253242842300</v>
      </c>
      <c r="F19" s="196"/>
      <c r="G19" s="196"/>
      <c r="H19" s="196"/>
      <c r="I19" s="196"/>
    </row>
    <row r="20" spans="1:9" ht="25.5">
      <c r="A20" s="197" t="s">
        <v>271</v>
      </c>
      <c r="B20" s="198">
        <v>121.2</v>
      </c>
      <c r="C20" s="199"/>
      <c r="D20" s="193"/>
      <c r="E20" s="193"/>
      <c r="F20" s="196"/>
      <c r="G20" s="196"/>
      <c r="H20" s="196"/>
      <c r="I20" s="196"/>
    </row>
    <row r="21" spans="1:9" ht="25.5">
      <c r="A21" s="197" t="s">
        <v>272</v>
      </c>
      <c r="B21" s="198">
        <v>121.3</v>
      </c>
      <c r="C21" s="199"/>
      <c r="D21" s="193"/>
      <c r="E21" s="193">
        <v>460143000</v>
      </c>
      <c r="F21" s="196"/>
      <c r="G21" s="196"/>
      <c r="H21" s="196"/>
      <c r="I21" s="196"/>
    </row>
    <row r="22" spans="1:9" ht="25.5">
      <c r="A22" s="197" t="s">
        <v>273</v>
      </c>
      <c r="B22" s="198">
        <v>121.4</v>
      </c>
      <c r="C22" s="199"/>
      <c r="D22" s="193"/>
      <c r="E22" s="193"/>
      <c r="F22" s="196"/>
      <c r="G22" s="196"/>
      <c r="H22" s="196"/>
      <c r="I22" s="196"/>
    </row>
    <row r="23" spans="1:9" ht="25.5">
      <c r="A23" s="197" t="s">
        <v>332</v>
      </c>
      <c r="B23" s="198" t="s">
        <v>49</v>
      </c>
      <c r="C23" s="202"/>
      <c r="D23" s="193"/>
      <c r="E23" s="193"/>
      <c r="F23" s="196"/>
      <c r="G23" s="196"/>
      <c r="H23" s="196"/>
      <c r="I23" s="196"/>
    </row>
    <row r="24" spans="1:9" ht="25.5">
      <c r="A24" s="190" t="s">
        <v>333</v>
      </c>
      <c r="B24" s="203" t="s">
        <v>3</v>
      </c>
      <c r="C24" s="195"/>
      <c r="D24" s="201">
        <v>953440000</v>
      </c>
      <c r="E24" s="201">
        <v>732900000</v>
      </c>
      <c r="F24" s="196"/>
      <c r="G24" s="196"/>
      <c r="H24" s="196"/>
      <c r="I24" s="196"/>
    </row>
    <row r="25" spans="1:9" ht="25.5">
      <c r="A25" s="197" t="s">
        <v>334</v>
      </c>
      <c r="B25" s="198" t="s">
        <v>4</v>
      </c>
      <c r="C25" s="202"/>
      <c r="D25" s="193">
        <v>953440000</v>
      </c>
      <c r="E25" s="193">
        <v>376200000</v>
      </c>
      <c r="F25" s="196"/>
      <c r="G25" s="196"/>
      <c r="H25" s="196"/>
      <c r="I25" s="196"/>
    </row>
    <row r="26" spans="1:9" ht="25.5">
      <c r="A26" s="197" t="s">
        <v>335</v>
      </c>
      <c r="B26" s="204" t="s">
        <v>249</v>
      </c>
      <c r="C26" s="202"/>
      <c r="D26" s="193"/>
      <c r="E26" s="193"/>
      <c r="F26" s="196"/>
      <c r="G26" s="196"/>
      <c r="H26" s="196"/>
      <c r="I26" s="196"/>
    </row>
    <row r="27" spans="1:9" ht="25.5">
      <c r="A27" s="197" t="s">
        <v>336</v>
      </c>
      <c r="B27" s="198" t="s">
        <v>50</v>
      </c>
      <c r="C27" s="199"/>
      <c r="D27" s="193"/>
      <c r="E27" s="193">
        <v>356700000</v>
      </c>
      <c r="F27" s="196"/>
      <c r="G27" s="196"/>
      <c r="H27" s="196"/>
      <c r="I27" s="196"/>
    </row>
    <row r="28" spans="1:9" ht="25.5">
      <c r="A28" s="197" t="s">
        <v>337</v>
      </c>
      <c r="B28" s="198" t="s">
        <v>51</v>
      </c>
      <c r="C28" s="199"/>
      <c r="D28" s="193"/>
      <c r="E28" s="193"/>
      <c r="F28" s="196"/>
      <c r="G28" s="196"/>
      <c r="H28" s="196"/>
      <c r="I28" s="196"/>
    </row>
    <row r="29" spans="1:9" ht="38.25">
      <c r="A29" s="197" t="s">
        <v>338</v>
      </c>
      <c r="B29" s="198" t="s">
        <v>250</v>
      </c>
      <c r="C29" s="199"/>
      <c r="D29" s="193"/>
      <c r="E29" s="193"/>
      <c r="F29" s="196"/>
      <c r="G29" s="196"/>
      <c r="H29" s="196"/>
      <c r="I29" s="196"/>
    </row>
    <row r="30" spans="1:9" ht="25.5">
      <c r="A30" s="197" t="s">
        <v>339</v>
      </c>
      <c r="B30" s="198" t="s">
        <v>52</v>
      </c>
      <c r="C30" s="199"/>
      <c r="D30" s="193"/>
      <c r="E30" s="193">
        <v>356700000</v>
      </c>
      <c r="F30" s="196"/>
      <c r="G30" s="196"/>
      <c r="H30" s="196"/>
      <c r="I30" s="196"/>
    </row>
    <row r="31" spans="1:9" ht="25.5">
      <c r="A31" s="197" t="s">
        <v>340</v>
      </c>
      <c r="B31" s="198" t="s">
        <v>53</v>
      </c>
      <c r="C31" s="199"/>
      <c r="D31" s="193"/>
      <c r="E31" s="193"/>
      <c r="F31" s="196"/>
      <c r="G31" s="196"/>
      <c r="H31" s="196"/>
      <c r="I31" s="196"/>
    </row>
    <row r="32" spans="1:9" ht="25.5">
      <c r="A32" s="197" t="s">
        <v>341</v>
      </c>
      <c r="B32" s="198" t="s">
        <v>54</v>
      </c>
      <c r="C32" s="199"/>
      <c r="D32" s="193"/>
      <c r="E32" s="193"/>
      <c r="F32" s="196"/>
      <c r="G32" s="196"/>
      <c r="H32" s="196"/>
      <c r="I32" s="196"/>
    </row>
    <row r="33" spans="1:9" ht="25.5">
      <c r="A33" s="190" t="s">
        <v>342</v>
      </c>
      <c r="B33" s="191" t="s">
        <v>55</v>
      </c>
      <c r="C33" s="200"/>
      <c r="D33" s="116">
        <v>223672776928</v>
      </c>
      <c r="E33" s="116">
        <v>264897970879</v>
      </c>
      <c r="F33" s="196"/>
      <c r="G33" s="196"/>
      <c r="H33" s="196"/>
      <c r="I33" s="196"/>
    </row>
    <row r="34" spans="1:9" ht="25.5">
      <c r="A34" s="190" t="s">
        <v>343</v>
      </c>
      <c r="B34" s="191" t="s">
        <v>56</v>
      </c>
      <c r="C34" s="200"/>
      <c r="D34" s="193"/>
      <c r="E34" s="201"/>
      <c r="F34" s="196"/>
      <c r="G34" s="196"/>
      <c r="H34" s="196"/>
      <c r="I34" s="196"/>
    </row>
    <row r="35" spans="1:9" ht="25.5">
      <c r="A35" s="197" t="s">
        <v>344</v>
      </c>
      <c r="B35" s="198" t="s">
        <v>6</v>
      </c>
      <c r="C35" s="199"/>
      <c r="D35" s="193"/>
      <c r="E35" s="193"/>
      <c r="F35" s="196"/>
      <c r="G35" s="196"/>
      <c r="H35" s="196"/>
      <c r="I35" s="196"/>
    </row>
    <row r="36" spans="1:9" ht="25.5">
      <c r="A36" s="197" t="s">
        <v>345</v>
      </c>
      <c r="B36" s="198" t="s">
        <v>7</v>
      </c>
      <c r="C36" s="199"/>
      <c r="D36" s="193"/>
      <c r="E36" s="193"/>
      <c r="F36" s="196"/>
      <c r="G36" s="196"/>
      <c r="H36" s="196"/>
      <c r="I36" s="196"/>
    </row>
    <row r="37" spans="1:9" ht="51">
      <c r="A37" s="197" t="s">
        <v>346</v>
      </c>
      <c r="B37" s="198" t="s">
        <v>57</v>
      </c>
      <c r="C37" s="199"/>
      <c r="D37" s="193">
        <v>121259039</v>
      </c>
      <c r="E37" s="193">
        <v>76098247</v>
      </c>
      <c r="F37" s="196"/>
      <c r="G37" s="196"/>
      <c r="H37" s="196"/>
      <c r="I37" s="196"/>
    </row>
    <row r="38" spans="1:9" ht="25.5">
      <c r="A38" s="197" t="s">
        <v>347</v>
      </c>
      <c r="B38" s="198" t="s">
        <v>8</v>
      </c>
      <c r="C38" s="199"/>
      <c r="D38" s="193">
        <v>15472788</v>
      </c>
      <c r="E38" s="205">
        <v>8072821</v>
      </c>
      <c r="F38" s="196"/>
      <c r="G38" s="196"/>
      <c r="H38" s="196"/>
      <c r="I38" s="196"/>
    </row>
    <row r="39" spans="1:9" ht="25.5">
      <c r="A39" s="197" t="s">
        <v>348</v>
      </c>
      <c r="B39" s="198" t="s">
        <v>9</v>
      </c>
      <c r="C39" s="199"/>
      <c r="D39" s="193"/>
      <c r="E39" s="193"/>
      <c r="F39" s="196"/>
      <c r="G39" s="196"/>
      <c r="H39" s="196"/>
      <c r="I39" s="196"/>
    </row>
    <row r="40" spans="1:9" ht="25.5">
      <c r="A40" s="197" t="s">
        <v>349</v>
      </c>
      <c r="B40" s="198" t="s">
        <v>58</v>
      </c>
      <c r="C40" s="199"/>
      <c r="D40" s="193">
        <v>141695292</v>
      </c>
      <c r="E40" s="193">
        <v>117269020</v>
      </c>
      <c r="F40" s="196"/>
      <c r="G40" s="196"/>
      <c r="H40" s="196"/>
      <c r="I40" s="196"/>
    </row>
    <row r="41" spans="1:9" ht="25.5">
      <c r="A41" s="197" t="s">
        <v>350</v>
      </c>
      <c r="B41" s="198" t="s">
        <v>59</v>
      </c>
      <c r="C41" s="199"/>
      <c r="D41" s="193">
        <v>107588268</v>
      </c>
      <c r="E41" s="193">
        <v>2889602057</v>
      </c>
      <c r="F41" s="196"/>
      <c r="G41" s="196"/>
      <c r="H41" s="196"/>
      <c r="I41" s="196"/>
    </row>
    <row r="42" spans="1:9" ht="25.5">
      <c r="A42" s="197" t="s">
        <v>351</v>
      </c>
      <c r="B42" s="198" t="s">
        <v>10</v>
      </c>
      <c r="C42" s="199"/>
      <c r="D42" s="193">
        <v>1075353866</v>
      </c>
      <c r="E42" s="193">
        <v>2292279589</v>
      </c>
      <c r="F42" s="196"/>
      <c r="G42" s="196"/>
      <c r="H42" s="196"/>
      <c r="I42" s="196"/>
    </row>
    <row r="43" spans="1:9" ht="25.5">
      <c r="A43" s="197" t="s">
        <v>352</v>
      </c>
      <c r="B43" s="198" t="s">
        <v>60</v>
      </c>
      <c r="C43" s="199"/>
      <c r="D43" s="193">
        <v>286142544</v>
      </c>
      <c r="E43" s="193">
        <v>302665300</v>
      </c>
      <c r="F43" s="196"/>
      <c r="G43" s="196"/>
      <c r="H43" s="196"/>
      <c r="I43" s="196"/>
    </row>
    <row r="44" spans="1:9" ht="25.5">
      <c r="A44" s="197" t="s">
        <v>353</v>
      </c>
      <c r="B44" s="198" t="s">
        <v>61</v>
      </c>
      <c r="C44" s="199"/>
      <c r="D44" s="193"/>
      <c r="E44" s="193"/>
      <c r="F44" s="196"/>
      <c r="G44" s="196"/>
      <c r="H44" s="196"/>
      <c r="I44" s="196"/>
    </row>
    <row r="45" spans="1:9" ht="25.5">
      <c r="A45" s="190" t="s">
        <v>354</v>
      </c>
      <c r="B45" s="191" t="s">
        <v>5</v>
      </c>
      <c r="C45" s="200"/>
      <c r="D45" s="201">
        <v>1747511797</v>
      </c>
      <c r="E45" s="201">
        <v>5685987034</v>
      </c>
      <c r="F45" s="196"/>
      <c r="G45" s="196"/>
      <c r="H45" s="196"/>
      <c r="I45" s="196"/>
    </row>
    <row r="46" spans="1:9" ht="38.25">
      <c r="A46" s="190" t="s">
        <v>355</v>
      </c>
      <c r="B46" s="191" t="s">
        <v>11</v>
      </c>
      <c r="C46" s="200"/>
      <c r="D46" s="201">
        <v>221925265131</v>
      </c>
      <c r="E46" s="201">
        <v>259211983845</v>
      </c>
      <c r="F46" s="196"/>
      <c r="G46" s="196"/>
      <c r="H46" s="196"/>
      <c r="I46" s="196"/>
    </row>
    <row r="47" spans="1:9" ht="25.5">
      <c r="A47" s="197" t="s">
        <v>356</v>
      </c>
      <c r="B47" s="198" t="s">
        <v>12</v>
      </c>
      <c r="C47" s="199"/>
      <c r="D47" s="193">
        <v>179374345200</v>
      </c>
      <c r="E47" s="193">
        <v>202077231200</v>
      </c>
      <c r="F47" s="196"/>
      <c r="G47" s="196"/>
      <c r="H47" s="196"/>
      <c r="I47" s="196"/>
    </row>
    <row r="48" spans="1:9" ht="25.5">
      <c r="A48" s="197" t="s">
        <v>357</v>
      </c>
      <c r="B48" s="198" t="s">
        <v>13</v>
      </c>
      <c r="C48" s="199"/>
      <c r="D48" s="193">
        <v>331390941300</v>
      </c>
      <c r="E48" s="193">
        <v>304168424000</v>
      </c>
      <c r="F48" s="206"/>
      <c r="G48" s="196"/>
      <c r="H48" s="196"/>
      <c r="I48" s="196"/>
    </row>
    <row r="49" spans="1:9" ht="25.5">
      <c r="A49" s="197" t="s">
        <v>358</v>
      </c>
      <c r="B49" s="198" t="s">
        <v>62</v>
      </c>
      <c r="C49" s="199"/>
      <c r="D49" s="193">
        <v>-152016596100</v>
      </c>
      <c r="E49" s="193">
        <v>-102091192800</v>
      </c>
      <c r="F49" s="206"/>
      <c r="G49" s="196"/>
      <c r="H49" s="196"/>
      <c r="I49" s="196"/>
    </row>
    <row r="50" spans="1:9" ht="25.5">
      <c r="A50" s="197" t="s">
        <v>359</v>
      </c>
      <c r="B50" s="198" t="s">
        <v>63</v>
      </c>
      <c r="C50" s="199"/>
      <c r="D50" s="193">
        <v>27242121961</v>
      </c>
      <c r="E50" s="193">
        <v>33360905472</v>
      </c>
      <c r="F50" s="196"/>
      <c r="G50" s="196"/>
      <c r="H50" s="196"/>
      <c r="I50" s="196"/>
    </row>
    <row r="51" spans="1:9" ht="25.5">
      <c r="A51" s="197" t="s">
        <v>360</v>
      </c>
      <c r="B51" s="198" t="s">
        <v>14</v>
      </c>
      <c r="C51" s="199"/>
      <c r="D51" s="193">
        <v>15308797970</v>
      </c>
      <c r="E51" s="193">
        <v>23773847173</v>
      </c>
      <c r="F51" s="196"/>
      <c r="G51" s="196"/>
      <c r="H51" s="196"/>
      <c r="I51" s="196"/>
    </row>
    <row r="52" spans="1:9" ht="38.25">
      <c r="A52" s="190" t="s">
        <v>361</v>
      </c>
      <c r="B52" s="191" t="s">
        <v>15</v>
      </c>
      <c r="C52" s="200"/>
      <c r="D52" s="207">
        <v>12372.18</v>
      </c>
      <c r="E52" s="207">
        <v>12827.37</v>
      </c>
      <c r="F52" s="196"/>
      <c r="G52" s="196"/>
      <c r="H52" s="196"/>
      <c r="I52" s="196"/>
    </row>
    <row r="53" spans="1:9" ht="25.5">
      <c r="A53" s="190" t="s">
        <v>362</v>
      </c>
      <c r="B53" s="191" t="s">
        <v>64</v>
      </c>
      <c r="C53" s="200"/>
      <c r="D53" s="193"/>
      <c r="E53" s="207"/>
      <c r="F53" s="196"/>
      <c r="G53" s="196"/>
      <c r="H53" s="196"/>
      <c r="I53" s="196"/>
    </row>
    <row r="54" spans="1:9" ht="25.5">
      <c r="A54" s="197" t="s">
        <v>363</v>
      </c>
      <c r="B54" s="198" t="s">
        <v>65</v>
      </c>
      <c r="C54" s="199"/>
      <c r="D54" s="193"/>
      <c r="E54" s="208"/>
      <c r="F54" s="196"/>
      <c r="G54" s="196"/>
      <c r="H54" s="196"/>
      <c r="I54" s="196"/>
    </row>
    <row r="55" spans="1:9" ht="38.25">
      <c r="A55" s="197" t="s">
        <v>364</v>
      </c>
      <c r="B55" s="198" t="s">
        <v>66</v>
      </c>
      <c r="C55" s="199"/>
      <c r="D55" s="193"/>
      <c r="E55" s="208"/>
      <c r="F55" s="196"/>
      <c r="G55" s="196"/>
      <c r="H55" s="196"/>
      <c r="I55" s="196"/>
    </row>
    <row r="56" spans="1:9" ht="25.5">
      <c r="A56" s="190" t="s">
        <v>365</v>
      </c>
      <c r="B56" s="191" t="s">
        <v>67</v>
      </c>
      <c r="C56" s="200"/>
      <c r="D56" s="193"/>
      <c r="E56" s="207"/>
      <c r="F56" s="196"/>
      <c r="G56" s="196"/>
      <c r="H56" s="196"/>
      <c r="I56" s="196"/>
    </row>
    <row r="57" spans="1:9" ht="25.5">
      <c r="A57" s="197" t="s">
        <v>366</v>
      </c>
      <c r="B57" s="198" t="s">
        <v>68</v>
      </c>
      <c r="C57" s="199"/>
      <c r="D57" s="193"/>
      <c r="E57" s="208"/>
      <c r="F57" s="196"/>
      <c r="G57" s="196"/>
      <c r="H57" s="196"/>
      <c r="I57" s="196"/>
    </row>
    <row r="58" spans="1:9" ht="25.5">
      <c r="A58" s="197" t="s">
        <v>367</v>
      </c>
      <c r="B58" s="198" t="s">
        <v>69</v>
      </c>
      <c r="C58" s="199"/>
      <c r="D58" s="193"/>
      <c r="E58" s="208"/>
      <c r="F58" s="196"/>
      <c r="G58" s="196"/>
      <c r="H58" s="196"/>
      <c r="I58" s="196"/>
    </row>
    <row r="59" spans="1:9" ht="25.5">
      <c r="A59" s="197" t="s">
        <v>368</v>
      </c>
      <c r="B59" s="198" t="s">
        <v>70</v>
      </c>
      <c r="C59" s="199"/>
      <c r="D59" s="193"/>
      <c r="E59" s="208"/>
      <c r="F59" s="196"/>
      <c r="G59" s="196"/>
      <c r="H59" s="196"/>
      <c r="I59" s="196"/>
    </row>
    <row r="60" spans="1:9" ht="25.5">
      <c r="A60" s="197" t="s">
        <v>369</v>
      </c>
      <c r="B60" s="198" t="s">
        <v>71</v>
      </c>
      <c r="C60" s="199"/>
      <c r="D60" s="209">
        <v>17937434.52</v>
      </c>
      <c r="E60" s="209">
        <v>20207723.120000001</v>
      </c>
      <c r="F60" s="196"/>
      <c r="G60" s="196"/>
      <c r="H60" s="196"/>
      <c r="I60" s="196"/>
    </row>
    <row r="61" spans="1:9">
      <c r="A61" s="210"/>
      <c r="B61" s="211"/>
      <c r="C61" s="106"/>
      <c r="D61" s="212"/>
      <c r="E61" s="212"/>
    </row>
    <row r="62" spans="1:9">
      <c r="A62" s="213"/>
      <c r="B62" s="214"/>
      <c r="C62" s="214"/>
      <c r="D62" s="215"/>
      <c r="E62" s="215"/>
    </row>
    <row r="63" spans="1:9">
      <c r="A63" s="216" t="s">
        <v>176</v>
      </c>
      <c r="C63" s="177"/>
      <c r="D63" s="175" t="s">
        <v>177</v>
      </c>
      <c r="E63" s="175"/>
    </row>
    <row r="64" spans="1:9">
      <c r="A64" s="217" t="s">
        <v>178</v>
      </c>
      <c r="C64" s="177"/>
      <c r="D64" s="218" t="s">
        <v>179</v>
      </c>
      <c r="E64" s="218"/>
    </row>
    <row r="65" spans="1:5">
      <c r="C65" s="177"/>
      <c r="D65" s="177"/>
      <c r="E65" s="177"/>
    </row>
    <row r="66" spans="1:5">
      <c r="C66" s="177"/>
      <c r="D66" s="177"/>
      <c r="E66" s="177"/>
    </row>
    <row r="67" spans="1:5">
      <c r="C67" s="177"/>
      <c r="D67" s="177"/>
      <c r="E67" s="177"/>
    </row>
    <row r="68" spans="1:5">
      <c r="C68" s="177"/>
      <c r="D68" s="177"/>
      <c r="E68" s="177"/>
    </row>
    <row r="69" spans="1:5">
      <c r="C69" s="177"/>
      <c r="D69" s="177"/>
      <c r="E69" s="177"/>
    </row>
    <row r="70" spans="1:5">
      <c r="C70" s="177"/>
      <c r="D70" s="177"/>
      <c r="E70" s="177"/>
    </row>
    <row r="71" spans="1:5">
      <c r="A71" s="219"/>
      <c r="B71" s="219"/>
      <c r="C71" s="177"/>
      <c r="D71" s="220"/>
      <c r="E71" s="220"/>
    </row>
    <row r="72" spans="1:5">
      <c r="A72" s="216" t="s">
        <v>239</v>
      </c>
      <c r="C72" s="177"/>
      <c r="D72" s="221" t="s">
        <v>449</v>
      </c>
      <c r="E72" s="175"/>
    </row>
    <row r="73" spans="1:5">
      <c r="A73" s="216" t="s">
        <v>533</v>
      </c>
      <c r="C73" s="177"/>
      <c r="D73" s="175"/>
      <c r="E73" s="175"/>
    </row>
    <row r="74" spans="1:5">
      <c r="A74" s="186" t="s">
        <v>240</v>
      </c>
      <c r="C74" s="177"/>
      <c r="D74" s="177"/>
      <c r="E74" s="177"/>
    </row>
    <row r="75" spans="1:5">
      <c r="A75" s="101"/>
      <c r="B75" s="101"/>
      <c r="E75" s="222"/>
    </row>
    <row r="76" spans="1:5">
      <c r="A76" s="101"/>
      <c r="B76" s="101"/>
      <c r="E76" s="222"/>
    </row>
    <row r="77" spans="1:5">
      <c r="A77" s="379"/>
      <c r="B77" s="379"/>
      <c r="C77" s="101"/>
      <c r="D77" s="379"/>
      <c r="E77" s="379"/>
    </row>
    <row r="78" spans="1:5">
      <c r="A78" s="381"/>
      <c r="B78" s="381"/>
      <c r="C78" s="216"/>
      <c r="D78" s="381"/>
      <c r="E78" s="381"/>
    </row>
    <row r="79" spans="1:5">
      <c r="A79" s="360"/>
      <c r="B79" s="360"/>
      <c r="C79" s="223"/>
      <c r="D79" s="380"/>
      <c r="E79" s="380"/>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view="pageBreakPreview" topLeftCell="A42" zoomScale="99" zoomScaleNormal="100" zoomScaleSheetLayoutView="99" workbookViewId="0">
      <selection activeCell="D52" sqref="D52"/>
    </sheetView>
  </sheetViews>
  <sheetFormatPr defaultColWidth="9.140625" defaultRowHeight="12.75"/>
  <cols>
    <col min="1" max="1" width="9.28515625" style="225" bestFit="1" customWidth="1"/>
    <col min="2" max="2" width="50" style="225" customWidth="1"/>
    <col min="3" max="3" width="13.5703125" style="225" customWidth="1"/>
    <col min="4" max="4" width="22.5703125" style="228" customWidth="1"/>
    <col min="5" max="5" width="22" style="228" customWidth="1"/>
    <col min="6" max="6" width="23.5703125" style="229" customWidth="1"/>
    <col min="7" max="7" width="21.5703125" style="224" hidden="1" customWidth="1"/>
    <col min="8" max="8" width="20" style="225" hidden="1" customWidth="1"/>
    <col min="9" max="9" width="19.140625" style="225" hidden="1" customWidth="1"/>
    <col min="10" max="10" width="17.7109375" style="225" hidden="1" customWidth="1"/>
    <col min="11" max="11" width="31.42578125" style="186" hidden="1" customWidth="1"/>
    <col min="12" max="12" width="18" style="186" hidden="1" customWidth="1"/>
    <col min="13" max="13" width="18" style="186" bestFit="1" customWidth="1"/>
    <col min="14" max="14" width="18.140625" style="186" bestFit="1" customWidth="1"/>
    <col min="15" max="15" width="18" style="186" bestFit="1" customWidth="1"/>
    <col min="16" max="17" width="9.140625" style="186"/>
    <col min="18" max="18" width="15" style="186" bestFit="1" customWidth="1"/>
    <col min="19" max="20" width="9.140625" style="186"/>
    <col min="21" max="21" width="16.140625" style="186" bestFit="1" customWidth="1"/>
    <col min="22" max="22" width="13.5703125" style="186" bestFit="1" customWidth="1"/>
    <col min="23" max="23" width="14.140625" style="186" bestFit="1" customWidth="1"/>
    <col min="24" max="16384" width="9.140625" style="225"/>
  </cols>
  <sheetData>
    <row r="1" spans="1:12">
      <c r="A1" s="376" t="s">
        <v>454</v>
      </c>
      <c r="B1" s="376"/>
      <c r="C1" s="376"/>
      <c r="D1" s="376"/>
      <c r="E1" s="376"/>
      <c r="F1" s="376"/>
    </row>
    <row r="2" spans="1:12">
      <c r="A2" s="377" t="s">
        <v>455</v>
      </c>
      <c r="B2" s="377"/>
      <c r="C2" s="377"/>
      <c r="D2" s="377"/>
      <c r="E2" s="377"/>
      <c r="F2" s="377"/>
    </row>
    <row r="3" spans="1:12">
      <c r="A3" s="378" t="s">
        <v>265</v>
      </c>
      <c r="B3" s="378"/>
      <c r="C3" s="378"/>
      <c r="D3" s="378"/>
      <c r="E3" s="378"/>
      <c r="F3" s="378"/>
    </row>
    <row r="4" spans="1:12">
      <c r="A4" s="378"/>
      <c r="B4" s="378"/>
      <c r="C4" s="378"/>
      <c r="D4" s="378"/>
      <c r="E4" s="378"/>
      <c r="F4" s="378"/>
    </row>
    <row r="5" spans="1:12">
      <c r="A5" s="382" t="s">
        <v>636</v>
      </c>
      <c r="B5" s="382"/>
      <c r="C5" s="382"/>
      <c r="D5" s="382"/>
      <c r="E5" s="382"/>
      <c r="F5" s="382"/>
    </row>
    <row r="6" spans="1:12">
      <c r="A6" s="332"/>
      <c r="B6" s="332"/>
      <c r="C6" s="332"/>
      <c r="D6" s="332"/>
      <c r="E6" s="332"/>
      <c r="F6" s="226"/>
    </row>
    <row r="7" spans="1:12" ht="30" customHeight="1">
      <c r="A7" s="375" t="s">
        <v>247</v>
      </c>
      <c r="B7" s="375"/>
      <c r="C7" s="375" t="s">
        <v>545</v>
      </c>
      <c r="D7" s="375"/>
      <c r="E7" s="375"/>
      <c r="F7" s="375"/>
    </row>
    <row r="8" spans="1:12" ht="30" customHeight="1">
      <c r="A8" s="375" t="s">
        <v>245</v>
      </c>
      <c r="B8" s="375"/>
      <c r="C8" s="375" t="s">
        <v>448</v>
      </c>
      <c r="D8" s="375"/>
      <c r="E8" s="375"/>
      <c r="F8" s="375"/>
    </row>
    <row r="9" spans="1:12" ht="33" customHeight="1">
      <c r="A9" s="374" t="s">
        <v>244</v>
      </c>
      <c r="B9" s="374"/>
      <c r="C9" s="374" t="s">
        <v>246</v>
      </c>
      <c r="D9" s="374"/>
      <c r="E9" s="374"/>
      <c r="F9" s="374"/>
    </row>
    <row r="10" spans="1:12" ht="30.75" customHeight="1">
      <c r="A10" s="374" t="s">
        <v>248</v>
      </c>
      <c r="B10" s="374"/>
      <c r="C10" s="374" t="s">
        <v>637</v>
      </c>
      <c r="D10" s="374"/>
      <c r="E10" s="374"/>
      <c r="F10" s="374"/>
    </row>
    <row r="11" spans="1:12">
      <c r="A11" s="331"/>
      <c r="B11" s="331"/>
      <c r="C11" s="331"/>
      <c r="D11" s="331"/>
      <c r="E11" s="331"/>
      <c r="F11" s="331"/>
    </row>
    <row r="12" spans="1:12">
      <c r="A12" s="227" t="s">
        <v>266</v>
      </c>
    </row>
    <row r="13" spans="1:12" ht="25.5">
      <c r="A13" s="230" t="s">
        <v>199</v>
      </c>
      <c r="B13" s="230" t="s">
        <v>200</v>
      </c>
      <c r="C13" s="230" t="s">
        <v>201</v>
      </c>
      <c r="D13" s="189" t="s">
        <v>289</v>
      </c>
      <c r="E13" s="231" t="s">
        <v>290</v>
      </c>
      <c r="F13" s="107" t="s">
        <v>234</v>
      </c>
      <c r="I13" s="232" t="s">
        <v>237</v>
      </c>
      <c r="J13" s="232"/>
    </row>
    <row r="14" spans="1:12" s="186" customFormat="1" ht="25.5">
      <c r="A14" s="233" t="s">
        <v>46</v>
      </c>
      <c r="B14" s="234" t="s">
        <v>251</v>
      </c>
      <c r="C14" s="235" t="s">
        <v>88</v>
      </c>
      <c r="D14" s="236"/>
      <c r="E14" s="237"/>
      <c r="F14" s="238"/>
      <c r="G14" s="224"/>
    </row>
    <row r="15" spans="1:12" s="186" customFormat="1" ht="25.5">
      <c r="A15" s="233" t="s">
        <v>89</v>
      </c>
      <c r="B15" s="235" t="s">
        <v>370</v>
      </c>
      <c r="C15" s="235" t="s">
        <v>90</v>
      </c>
      <c r="D15" s="239">
        <v>19133912428</v>
      </c>
      <c r="E15" s="239">
        <v>10462085579</v>
      </c>
      <c r="F15" s="240">
        <v>5.3534848059875291</v>
      </c>
      <c r="G15" s="206">
        <v>3574104181</v>
      </c>
      <c r="L15" s="241"/>
    </row>
    <row r="16" spans="1:12" s="186" customFormat="1" ht="25.5">
      <c r="A16" s="233"/>
      <c r="B16" s="242" t="s">
        <v>456</v>
      </c>
      <c r="C16" s="235" t="s">
        <v>91</v>
      </c>
      <c r="D16" s="239"/>
      <c r="E16" s="239"/>
      <c r="F16" s="240"/>
      <c r="G16" s="206" t="s">
        <v>618</v>
      </c>
      <c r="L16" s="241"/>
    </row>
    <row r="17" spans="1:23" s="186" customFormat="1" ht="25.5">
      <c r="A17" s="233"/>
      <c r="B17" s="242" t="s">
        <v>371</v>
      </c>
      <c r="C17" s="235" t="s">
        <v>92</v>
      </c>
      <c r="D17" s="239">
        <v>19133912428</v>
      </c>
      <c r="E17" s="239">
        <v>10462085579</v>
      </c>
      <c r="F17" s="240">
        <v>5.3534848059875291</v>
      </c>
      <c r="G17" s="206">
        <v>3574104181</v>
      </c>
      <c r="L17" s="241"/>
    </row>
    <row r="18" spans="1:23" s="186" customFormat="1" ht="25.5">
      <c r="A18" s="233" t="s">
        <v>93</v>
      </c>
      <c r="B18" s="235" t="s">
        <v>372</v>
      </c>
      <c r="C18" s="235" t="s">
        <v>94</v>
      </c>
      <c r="D18" s="239">
        <v>203585424500</v>
      </c>
      <c r="E18" s="239">
        <v>253702985300</v>
      </c>
      <c r="F18" s="240">
        <v>2.6950436920099183</v>
      </c>
      <c r="G18" s="206">
        <v>75540676800</v>
      </c>
      <c r="L18" s="241"/>
    </row>
    <row r="19" spans="1:23" s="186" customFormat="1" ht="25.5">
      <c r="A19" s="233"/>
      <c r="B19" s="242" t="s">
        <v>373</v>
      </c>
      <c r="C19" s="235" t="s">
        <v>95</v>
      </c>
      <c r="D19" s="243">
        <v>203585424500</v>
      </c>
      <c r="E19" s="243">
        <v>253242842300</v>
      </c>
      <c r="F19" s="240">
        <v>2.6950436920099183</v>
      </c>
      <c r="G19" s="206">
        <v>75540676800</v>
      </c>
      <c r="L19" s="241"/>
    </row>
    <row r="20" spans="1:23" s="186" customFormat="1" ht="25.5">
      <c r="A20" s="233"/>
      <c r="B20" s="242" t="s">
        <v>374</v>
      </c>
      <c r="C20" s="235" t="s">
        <v>96</v>
      </c>
      <c r="D20" s="239"/>
      <c r="E20" s="239"/>
      <c r="F20" s="240"/>
      <c r="G20" s="206" t="s">
        <v>618</v>
      </c>
      <c r="L20" s="241"/>
    </row>
    <row r="21" spans="1:23" s="186" customFormat="1" ht="25.5">
      <c r="A21" s="233"/>
      <c r="B21" s="242" t="s">
        <v>375</v>
      </c>
      <c r="C21" s="235" t="s">
        <v>181</v>
      </c>
      <c r="D21" s="239"/>
      <c r="E21" s="239"/>
      <c r="F21" s="240"/>
      <c r="G21" s="206" t="s">
        <v>618</v>
      </c>
      <c r="L21" s="241"/>
    </row>
    <row r="22" spans="1:23" s="186" customFormat="1" ht="25.5">
      <c r="A22" s="233"/>
      <c r="B22" s="242" t="s">
        <v>274</v>
      </c>
      <c r="C22" s="235" t="s">
        <v>182</v>
      </c>
      <c r="D22" s="243"/>
      <c r="E22" s="243">
        <v>460143000</v>
      </c>
      <c r="F22" s="240"/>
      <c r="G22" s="206" t="s">
        <v>618</v>
      </c>
      <c r="L22" s="241"/>
    </row>
    <row r="23" spans="1:23" s="186" customFormat="1" ht="25.5">
      <c r="A23" s="233" t="s">
        <v>97</v>
      </c>
      <c r="B23" s="242" t="s">
        <v>485</v>
      </c>
      <c r="C23" s="235"/>
      <c r="D23" s="243"/>
      <c r="E23" s="243"/>
      <c r="F23" s="240"/>
      <c r="G23" s="206" t="s">
        <v>618</v>
      </c>
      <c r="L23" s="241"/>
    </row>
    <row r="24" spans="1:23" s="186" customFormat="1" ht="25.5">
      <c r="A24" s="233" t="s">
        <v>99</v>
      </c>
      <c r="B24" s="235" t="s">
        <v>376</v>
      </c>
      <c r="C24" s="235" t="s">
        <v>98</v>
      </c>
      <c r="D24" s="239"/>
      <c r="E24" s="239">
        <v>356700000</v>
      </c>
      <c r="F24" s="240"/>
      <c r="G24" s="206" t="s">
        <v>618</v>
      </c>
      <c r="L24" s="241"/>
    </row>
    <row r="25" spans="1:23" s="186" customFormat="1" ht="25.5">
      <c r="A25" s="233" t="s">
        <v>101</v>
      </c>
      <c r="B25" s="235" t="s">
        <v>377</v>
      </c>
      <c r="C25" s="235" t="s">
        <v>100</v>
      </c>
      <c r="D25" s="239"/>
      <c r="E25" s="239"/>
      <c r="F25" s="240"/>
      <c r="G25" s="206" t="s">
        <v>618</v>
      </c>
      <c r="L25" s="241"/>
    </row>
    <row r="26" spans="1:23" s="186" customFormat="1" ht="25.5">
      <c r="A26" s="233" t="s">
        <v>103</v>
      </c>
      <c r="B26" s="235" t="s">
        <v>484</v>
      </c>
      <c r="C26" s="235"/>
      <c r="D26" s="243"/>
      <c r="E26" s="243"/>
      <c r="F26" s="240"/>
      <c r="G26" s="206" t="s">
        <v>618</v>
      </c>
      <c r="L26" s="241"/>
    </row>
    <row r="27" spans="1:23" s="186" customFormat="1" ht="25.5">
      <c r="A27" s="233" t="s">
        <v>105</v>
      </c>
      <c r="B27" s="235" t="s">
        <v>378</v>
      </c>
      <c r="C27" s="235" t="s">
        <v>102</v>
      </c>
      <c r="D27" s="243">
        <v>953440000</v>
      </c>
      <c r="E27" s="243">
        <v>376200000</v>
      </c>
      <c r="F27" s="240">
        <v>3.069671603348358</v>
      </c>
      <c r="G27" s="206">
        <v>310600000</v>
      </c>
      <c r="L27" s="241"/>
    </row>
    <row r="28" spans="1:23" s="186" customFormat="1" ht="25.5">
      <c r="A28" s="233" t="s">
        <v>107</v>
      </c>
      <c r="B28" s="235" t="s">
        <v>379</v>
      </c>
      <c r="C28" s="235" t="s">
        <v>104</v>
      </c>
      <c r="D28" s="243"/>
      <c r="E28" s="243"/>
      <c r="F28" s="240"/>
      <c r="G28" s="206" t="s">
        <v>618</v>
      </c>
      <c r="L28" s="241"/>
    </row>
    <row r="29" spans="1:23" s="186" customFormat="1" ht="25.5">
      <c r="A29" s="233" t="s">
        <v>457</v>
      </c>
      <c r="B29" s="235" t="s">
        <v>380</v>
      </c>
      <c r="C29" s="235" t="s">
        <v>106</v>
      </c>
      <c r="D29" s="243"/>
      <c r="E29" s="243"/>
      <c r="F29" s="240"/>
      <c r="G29" s="206" t="s">
        <v>618</v>
      </c>
      <c r="L29" s="241"/>
    </row>
    <row r="30" spans="1:23" s="216" customFormat="1" ht="25.5">
      <c r="A30" s="244" t="s">
        <v>458</v>
      </c>
      <c r="B30" s="234" t="s">
        <v>252</v>
      </c>
      <c r="C30" s="234" t="s">
        <v>108</v>
      </c>
      <c r="D30" s="245">
        <v>223672776928</v>
      </c>
      <c r="E30" s="245">
        <v>264897970879</v>
      </c>
      <c r="F30" s="240">
        <v>2.8161372871665118</v>
      </c>
      <c r="G30" s="206">
        <v>79425380981</v>
      </c>
      <c r="K30" s="186"/>
      <c r="L30" s="241"/>
      <c r="M30" s="186"/>
      <c r="N30" s="186"/>
      <c r="O30" s="186"/>
      <c r="P30" s="186"/>
      <c r="Q30" s="186"/>
      <c r="R30" s="186"/>
      <c r="S30" s="186"/>
      <c r="T30" s="186"/>
      <c r="U30" s="186"/>
      <c r="V30" s="186"/>
      <c r="W30" s="186"/>
    </row>
    <row r="31" spans="1:23" s="186" customFormat="1" ht="25.5">
      <c r="A31" s="244" t="s">
        <v>56</v>
      </c>
      <c r="B31" s="234" t="s">
        <v>253</v>
      </c>
      <c r="C31" s="235" t="s">
        <v>109</v>
      </c>
      <c r="D31" s="243"/>
      <c r="E31" s="243"/>
      <c r="F31" s="240"/>
      <c r="G31" s="206" t="s">
        <v>618</v>
      </c>
      <c r="L31" s="241"/>
    </row>
    <row r="32" spans="1:23" s="186" customFormat="1" ht="38.25">
      <c r="A32" s="244" t="s">
        <v>110</v>
      </c>
      <c r="B32" s="234" t="s">
        <v>459</v>
      </c>
      <c r="C32" s="235"/>
      <c r="D32" s="243"/>
      <c r="E32" s="243"/>
      <c r="F32" s="240"/>
      <c r="G32" s="206" t="s">
        <v>618</v>
      </c>
      <c r="L32" s="241"/>
    </row>
    <row r="33" spans="1:12" s="186" customFormat="1" ht="25.5">
      <c r="A33" s="244" t="s">
        <v>112</v>
      </c>
      <c r="B33" s="234" t="s">
        <v>381</v>
      </c>
      <c r="C33" s="234" t="s">
        <v>111</v>
      </c>
      <c r="D33" s="243"/>
      <c r="E33" s="243"/>
      <c r="F33" s="240"/>
      <c r="G33" s="206" t="s">
        <v>618</v>
      </c>
      <c r="L33" s="241"/>
    </row>
    <row r="34" spans="1:12" s="186" customFormat="1" ht="25.5">
      <c r="A34" s="233"/>
      <c r="B34" s="242" t="s">
        <v>486</v>
      </c>
      <c r="C34" s="235" t="s">
        <v>241</v>
      </c>
      <c r="D34" s="243"/>
      <c r="E34" s="243"/>
      <c r="F34" s="240"/>
      <c r="G34" s="206" t="s">
        <v>618</v>
      </c>
      <c r="L34" s="241"/>
    </row>
    <row r="35" spans="1:12" s="186" customFormat="1" ht="25.5">
      <c r="A35" s="233"/>
      <c r="B35" s="242" t="s">
        <v>382</v>
      </c>
      <c r="C35" s="235" t="s">
        <v>254</v>
      </c>
      <c r="D35" s="243"/>
      <c r="E35" s="243"/>
      <c r="F35" s="240"/>
      <c r="G35" s="206" t="s">
        <v>618</v>
      </c>
      <c r="L35" s="241"/>
    </row>
    <row r="36" spans="1:12" s="186" customFormat="1" ht="25.5">
      <c r="A36" s="244" t="s">
        <v>114</v>
      </c>
      <c r="B36" s="234" t="s">
        <v>383</v>
      </c>
      <c r="C36" s="234" t="s">
        <v>113</v>
      </c>
      <c r="D36" s="245">
        <v>1747511797</v>
      </c>
      <c r="E36" s="245">
        <v>5685987034</v>
      </c>
      <c r="F36" s="240">
        <v>4.4808542263343298</v>
      </c>
      <c r="G36" s="206">
        <v>389995235</v>
      </c>
      <c r="L36" s="241"/>
    </row>
    <row r="37" spans="1:12" s="186" customFormat="1" ht="25.5">
      <c r="A37" s="233"/>
      <c r="B37" s="235" t="s">
        <v>384</v>
      </c>
      <c r="C37" s="235" t="s">
        <v>242</v>
      </c>
      <c r="D37" s="239">
        <v>1075353866</v>
      </c>
      <c r="E37" s="239">
        <v>2292279589</v>
      </c>
      <c r="F37" s="240">
        <v>26.423431566666618</v>
      </c>
      <c r="G37" s="206">
        <v>40696980</v>
      </c>
      <c r="L37" s="241"/>
    </row>
    <row r="38" spans="1:12" s="186" customFormat="1" ht="25.5">
      <c r="A38" s="233"/>
      <c r="B38" s="235" t="s">
        <v>385</v>
      </c>
      <c r="C38" s="235" t="s">
        <v>243</v>
      </c>
      <c r="D38" s="239">
        <v>107588268</v>
      </c>
      <c r="E38" s="239">
        <v>2889602057</v>
      </c>
      <c r="F38" s="240">
        <v>2.0360053443020134</v>
      </c>
      <c r="G38" s="206">
        <v>52842822</v>
      </c>
      <c r="L38" s="241"/>
    </row>
    <row r="39" spans="1:12" s="186" customFormat="1" ht="25.5">
      <c r="A39" s="233"/>
      <c r="B39" s="235" t="s">
        <v>275</v>
      </c>
      <c r="C39" s="235" t="s">
        <v>183</v>
      </c>
      <c r="D39" s="243"/>
      <c r="E39" s="243"/>
      <c r="F39" s="240"/>
      <c r="G39" s="206" t="s">
        <v>618</v>
      </c>
      <c r="L39" s="241"/>
    </row>
    <row r="40" spans="1:12" s="186" customFormat="1" ht="25.5">
      <c r="A40" s="233"/>
      <c r="B40" s="235" t="s">
        <v>386</v>
      </c>
      <c r="C40" s="235" t="s">
        <v>187</v>
      </c>
      <c r="D40" s="239">
        <v>45000000</v>
      </c>
      <c r="E40" s="239">
        <v>45000000</v>
      </c>
      <c r="F40" s="240">
        <v>1</v>
      </c>
      <c r="G40" s="206">
        <v>45000000</v>
      </c>
      <c r="L40" s="241"/>
    </row>
    <row r="41" spans="1:12" s="186" customFormat="1" ht="38.25">
      <c r="A41" s="233"/>
      <c r="B41" s="235" t="s">
        <v>440</v>
      </c>
      <c r="C41" s="235" t="s">
        <v>184</v>
      </c>
      <c r="D41" s="243"/>
      <c r="E41" s="243"/>
      <c r="F41" s="240"/>
      <c r="G41" s="206" t="s">
        <v>618</v>
      </c>
      <c r="L41" s="241"/>
    </row>
    <row r="42" spans="1:12" s="186" customFormat="1" ht="25.5">
      <c r="A42" s="233"/>
      <c r="B42" s="235" t="s">
        <v>278</v>
      </c>
      <c r="C42" s="235" t="s">
        <v>190</v>
      </c>
      <c r="D42" s="239">
        <v>15472788</v>
      </c>
      <c r="E42" s="239">
        <v>8072821</v>
      </c>
      <c r="F42" s="240">
        <v>5.697013969712958</v>
      </c>
      <c r="G42" s="206">
        <v>2715947</v>
      </c>
      <c r="L42" s="241"/>
    </row>
    <row r="43" spans="1:12" s="186" customFormat="1" ht="25.5">
      <c r="A43" s="233"/>
      <c r="B43" s="235" t="s">
        <v>276</v>
      </c>
      <c r="C43" s="235" t="s">
        <v>186</v>
      </c>
      <c r="D43" s="239">
        <v>228374170</v>
      </c>
      <c r="E43" s="239">
        <v>244959358</v>
      </c>
      <c r="F43" s="240">
        <v>2.8881188334802954</v>
      </c>
      <c r="G43" s="206">
        <v>79073675</v>
      </c>
      <c r="L43" s="241"/>
    </row>
    <row r="44" spans="1:12" s="186" customFormat="1" ht="25.5">
      <c r="A44" s="233"/>
      <c r="B44" s="235" t="s">
        <v>277</v>
      </c>
      <c r="C44" s="235" t="s">
        <v>185</v>
      </c>
      <c r="D44" s="239">
        <v>22568374</v>
      </c>
      <c r="E44" s="239">
        <v>22505942</v>
      </c>
      <c r="F44" s="240">
        <v>0.53497740867287169</v>
      </c>
      <c r="G44" s="206">
        <v>42185658</v>
      </c>
      <c r="L44" s="241"/>
    </row>
    <row r="45" spans="1:12" s="186" customFormat="1" ht="25.5">
      <c r="A45" s="233"/>
      <c r="B45" s="235" t="s">
        <v>387</v>
      </c>
      <c r="C45" s="235" t="s">
        <v>189</v>
      </c>
      <c r="D45" s="239">
        <v>5500000</v>
      </c>
      <c r="E45" s="239">
        <v>5500000</v>
      </c>
      <c r="F45" s="240">
        <v>0.5</v>
      </c>
      <c r="G45" s="206">
        <v>11000000</v>
      </c>
      <c r="L45" s="241"/>
    </row>
    <row r="46" spans="1:12" s="186" customFormat="1" ht="25.5">
      <c r="A46" s="233"/>
      <c r="B46" s="235" t="s">
        <v>388</v>
      </c>
      <c r="C46" s="235" t="s">
        <v>229</v>
      </c>
      <c r="D46" s="239">
        <v>16500000</v>
      </c>
      <c r="E46" s="239">
        <v>16500000</v>
      </c>
      <c r="F46" s="240">
        <v>0.5</v>
      </c>
      <c r="G46" s="206">
        <v>33000000</v>
      </c>
      <c r="L46" s="241"/>
    </row>
    <row r="47" spans="1:12" s="186" customFormat="1" ht="25.5">
      <c r="A47" s="233"/>
      <c r="B47" s="235" t="s">
        <v>389</v>
      </c>
      <c r="C47" s="235" t="s">
        <v>192</v>
      </c>
      <c r="D47" s="239">
        <v>13200000</v>
      </c>
      <c r="E47" s="239">
        <v>13200000</v>
      </c>
      <c r="F47" s="240">
        <v>1</v>
      </c>
      <c r="G47" s="206">
        <v>13200000</v>
      </c>
      <c r="L47" s="241"/>
    </row>
    <row r="48" spans="1:12" s="186" customFormat="1" ht="25.5">
      <c r="A48" s="233"/>
      <c r="B48" s="235" t="s">
        <v>280</v>
      </c>
      <c r="C48" s="235" t="s">
        <v>188</v>
      </c>
      <c r="D48" s="239">
        <v>95455820</v>
      </c>
      <c r="E48" s="239">
        <v>71591860</v>
      </c>
      <c r="F48" s="240">
        <v>2.2000004609463226</v>
      </c>
      <c r="G48" s="206">
        <v>43389000</v>
      </c>
      <c r="L48" s="241"/>
    </row>
    <row r="49" spans="1:12" s="186" customFormat="1" ht="25.5">
      <c r="A49" s="233"/>
      <c r="B49" s="235" t="s">
        <v>390</v>
      </c>
      <c r="C49" s="235" t="s">
        <v>191</v>
      </c>
      <c r="D49" s="243"/>
      <c r="E49" s="243"/>
      <c r="F49" s="240"/>
      <c r="G49" s="206" t="s">
        <v>618</v>
      </c>
      <c r="L49" s="241"/>
    </row>
    <row r="50" spans="1:12" s="186" customFormat="1" ht="51">
      <c r="A50" s="233"/>
      <c r="B50" s="235" t="s">
        <v>279</v>
      </c>
      <c r="C50" s="235" t="s">
        <v>430</v>
      </c>
      <c r="D50" s="243">
        <v>121259039</v>
      </c>
      <c r="E50" s="243">
        <v>76098247</v>
      </c>
      <c r="F50" s="240">
        <v>4.5791732143962403</v>
      </c>
      <c r="G50" s="206">
        <v>26480553</v>
      </c>
      <c r="L50" s="241"/>
    </row>
    <row r="51" spans="1:12" s="186" customFormat="1" ht="25.5">
      <c r="A51" s="233"/>
      <c r="B51" s="235" t="s">
        <v>432</v>
      </c>
      <c r="C51" s="235" t="s">
        <v>431</v>
      </c>
      <c r="D51" s="243">
        <v>953440</v>
      </c>
      <c r="E51" s="243">
        <v>564300</v>
      </c>
      <c r="F51" s="240">
        <v>3.069671603348358</v>
      </c>
      <c r="G51" s="206">
        <v>310600</v>
      </c>
      <c r="L51" s="241"/>
    </row>
    <row r="52" spans="1:12" s="186" customFormat="1" ht="25.5">
      <c r="A52" s="233"/>
      <c r="B52" s="235" t="s">
        <v>433</v>
      </c>
      <c r="C52" s="235" t="s">
        <v>441</v>
      </c>
      <c r="D52" s="243">
        <v>286032</v>
      </c>
      <c r="E52" s="243">
        <v>112860</v>
      </c>
      <c r="F52" s="240">
        <v>2.8603200000000002</v>
      </c>
      <c r="G52" s="206">
        <v>100000</v>
      </c>
      <c r="L52" s="241"/>
    </row>
    <row r="53" spans="1:12" s="186" customFormat="1" ht="25.5">
      <c r="A53" s="233"/>
      <c r="B53" s="235" t="s">
        <v>429</v>
      </c>
      <c r="C53" s="235" t="s">
        <v>442</v>
      </c>
      <c r="D53" s="243"/>
      <c r="E53" s="243"/>
      <c r="F53" s="240"/>
      <c r="G53" s="206" t="s">
        <v>618</v>
      </c>
      <c r="L53" s="241"/>
    </row>
    <row r="54" spans="1:12" s="186" customFormat="1" ht="25.5">
      <c r="A54" s="244" t="s">
        <v>460</v>
      </c>
      <c r="B54" s="234" t="s">
        <v>391</v>
      </c>
      <c r="C54" s="234" t="s">
        <v>115</v>
      </c>
      <c r="D54" s="245">
        <v>1747511797</v>
      </c>
      <c r="E54" s="245">
        <v>5685987034</v>
      </c>
      <c r="F54" s="240">
        <v>4.4808542263343298</v>
      </c>
      <c r="G54" s="206">
        <v>389995235</v>
      </c>
      <c r="L54" s="241"/>
    </row>
    <row r="55" spans="1:12" s="186" customFormat="1" ht="25.5">
      <c r="A55" s="233"/>
      <c r="B55" s="246" t="s">
        <v>461</v>
      </c>
      <c r="C55" s="235" t="s">
        <v>116</v>
      </c>
      <c r="D55" s="245">
        <v>221925265131</v>
      </c>
      <c r="E55" s="245">
        <v>259211983845</v>
      </c>
      <c r="F55" s="240">
        <v>2.8079228441322779</v>
      </c>
      <c r="G55" s="206">
        <v>79035385746</v>
      </c>
      <c r="L55" s="241"/>
    </row>
    <row r="56" spans="1:12" s="186" customFormat="1" ht="25.5">
      <c r="A56" s="233"/>
      <c r="B56" s="242" t="s">
        <v>392</v>
      </c>
      <c r="C56" s="235" t="s">
        <v>117</v>
      </c>
      <c r="D56" s="247">
        <v>17937434.52</v>
      </c>
      <c r="E56" s="247">
        <v>20207723.120000001</v>
      </c>
      <c r="F56" s="240">
        <v>2.6007780932997293</v>
      </c>
      <c r="G56" s="206">
        <v>6896949.25</v>
      </c>
      <c r="L56" s="241"/>
    </row>
    <row r="57" spans="1:12" s="186" customFormat="1" ht="25.5">
      <c r="A57" s="233"/>
      <c r="B57" s="242" t="s">
        <v>393</v>
      </c>
      <c r="C57" s="235" t="s">
        <v>118</v>
      </c>
      <c r="D57" s="247">
        <v>12372.18</v>
      </c>
      <c r="E57" s="247">
        <v>12827.37</v>
      </c>
      <c r="F57" s="240">
        <v>1.0796467899475282</v>
      </c>
      <c r="G57" s="206">
        <v>11459.47</v>
      </c>
      <c r="L57" s="241"/>
    </row>
    <row r="58" spans="1:12">
      <c r="A58" s="248"/>
      <c r="B58" s="249"/>
      <c r="C58" s="250"/>
      <c r="D58" s="251"/>
      <c r="E58" s="251"/>
      <c r="F58" s="252"/>
      <c r="J58" s="253"/>
    </row>
    <row r="59" spans="1:12">
      <c r="A59" s="186"/>
      <c r="B59" s="186"/>
      <c r="C59" s="186"/>
      <c r="D59" s="254"/>
      <c r="E59" s="254"/>
      <c r="F59" s="255"/>
    </row>
    <row r="60" spans="1:12">
      <c r="A60" s="216" t="s">
        <v>176</v>
      </c>
      <c r="B60" s="186"/>
      <c r="C60" s="224"/>
      <c r="D60" s="256" t="s">
        <v>177</v>
      </c>
      <c r="E60" s="254"/>
      <c r="F60" s="255"/>
    </row>
    <row r="61" spans="1:12">
      <c r="A61" s="217" t="s">
        <v>178</v>
      </c>
      <c r="B61" s="186"/>
      <c r="C61" s="224"/>
      <c r="D61" s="257" t="s">
        <v>179</v>
      </c>
      <c r="E61" s="254"/>
      <c r="F61" s="255"/>
    </row>
    <row r="62" spans="1:12">
      <c r="A62" s="186"/>
      <c r="B62" s="186"/>
      <c r="C62" s="224"/>
      <c r="D62" s="224"/>
      <c r="E62" s="254"/>
      <c r="F62" s="255"/>
    </row>
    <row r="63" spans="1:12">
      <c r="A63" s="186"/>
      <c r="B63" s="186"/>
      <c r="C63" s="224"/>
      <c r="D63" s="224"/>
      <c r="E63" s="254"/>
      <c r="F63" s="255"/>
    </row>
    <row r="64" spans="1:12">
      <c r="A64" s="186"/>
      <c r="B64" s="186"/>
      <c r="C64" s="224"/>
      <c r="D64" s="224"/>
      <c r="E64" s="254"/>
      <c r="F64" s="255"/>
    </row>
    <row r="65" spans="1:6">
      <c r="A65" s="186"/>
      <c r="B65" s="186"/>
      <c r="C65" s="224"/>
      <c r="D65" s="224"/>
      <c r="E65" s="254"/>
      <c r="F65" s="255"/>
    </row>
    <row r="66" spans="1:6">
      <c r="A66" s="186"/>
      <c r="B66" s="186"/>
      <c r="C66" s="224"/>
      <c r="D66" s="224"/>
      <c r="E66" s="254"/>
      <c r="F66" s="255"/>
    </row>
    <row r="67" spans="1:6">
      <c r="A67" s="186"/>
      <c r="B67" s="186"/>
      <c r="C67" s="224"/>
      <c r="D67" s="224"/>
      <c r="E67" s="254"/>
      <c r="F67" s="255"/>
    </row>
    <row r="68" spans="1:6">
      <c r="A68" s="186"/>
      <c r="B68" s="186"/>
      <c r="C68" s="224"/>
      <c r="D68" s="224"/>
      <c r="E68" s="254"/>
      <c r="F68" s="255"/>
    </row>
    <row r="69" spans="1:6">
      <c r="A69" s="186"/>
      <c r="B69" s="186"/>
      <c r="C69" s="224"/>
      <c r="D69" s="224"/>
      <c r="E69" s="254"/>
      <c r="F69" s="255"/>
    </row>
    <row r="70" spans="1:6">
      <c r="A70" s="219"/>
      <c r="B70" s="219"/>
      <c r="C70" s="224"/>
      <c r="D70" s="220"/>
      <c r="E70" s="258"/>
      <c r="F70" s="259"/>
    </row>
    <row r="71" spans="1:6">
      <c r="A71" s="216" t="s">
        <v>239</v>
      </c>
      <c r="B71" s="186"/>
      <c r="C71" s="224"/>
      <c r="D71" s="175" t="s">
        <v>449</v>
      </c>
      <c r="E71" s="254"/>
      <c r="F71" s="255"/>
    </row>
    <row r="72" spans="1:6">
      <c r="A72" s="216" t="s">
        <v>533</v>
      </c>
      <c r="B72" s="186"/>
      <c r="C72" s="224"/>
      <c r="D72" s="175"/>
      <c r="E72" s="254"/>
      <c r="F72" s="255"/>
    </row>
    <row r="73" spans="1:6">
      <c r="A73" s="186" t="s">
        <v>240</v>
      </c>
      <c r="B73" s="186"/>
      <c r="C73" s="224"/>
      <c r="D73" s="177"/>
      <c r="E73" s="254"/>
      <c r="F73" s="255"/>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15" zoomScaleNormal="100" zoomScaleSheetLayoutView="100" workbookViewId="0">
      <selection activeCell="G13" sqref="G13"/>
    </sheetView>
  </sheetViews>
  <sheetFormatPr defaultColWidth="9.140625" defaultRowHeight="12.75"/>
  <cols>
    <col min="1" max="1" width="7.140625" style="225" customWidth="1"/>
    <col min="2" max="2" width="48.5703125" style="225" customWidth="1"/>
    <col min="3" max="3" width="9.140625" style="225"/>
    <col min="4" max="4" width="21.85546875" style="228" customWidth="1"/>
    <col min="5" max="5" width="21.140625" style="228" customWidth="1"/>
    <col min="6" max="6" width="19.5703125" style="228" customWidth="1"/>
    <col min="7" max="7" width="14.5703125" style="224" bestFit="1" customWidth="1"/>
    <col min="8" max="9" width="15.85546875" style="224" bestFit="1" customWidth="1"/>
    <col min="10" max="12" width="14.5703125" style="186" bestFit="1" customWidth="1"/>
    <col min="13" max="13" width="13.85546875" style="186" bestFit="1" customWidth="1"/>
    <col min="14" max="14" width="9.140625" style="186"/>
    <col min="15" max="15" width="12.5703125" style="186" bestFit="1" customWidth="1"/>
    <col min="16" max="16384" width="9.140625" style="225"/>
  </cols>
  <sheetData>
    <row r="1" spans="1:20">
      <c r="A1" s="376" t="s">
        <v>454</v>
      </c>
      <c r="B1" s="376"/>
      <c r="C1" s="376"/>
      <c r="D1" s="376"/>
      <c r="E1" s="376"/>
      <c r="F1" s="376"/>
    </row>
    <row r="2" spans="1:20">
      <c r="A2" s="377" t="s">
        <v>462</v>
      </c>
      <c r="B2" s="377"/>
      <c r="C2" s="377"/>
      <c r="D2" s="377"/>
      <c r="E2" s="377"/>
      <c r="F2" s="377"/>
    </row>
    <row r="3" spans="1:20">
      <c r="A3" s="378" t="s">
        <v>265</v>
      </c>
      <c r="B3" s="378"/>
      <c r="C3" s="378"/>
      <c r="D3" s="378"/>
      <c r="E3" s="378"/>
      <c r="F3" s="378"/>
    </row>
    <row r="4" spans="1:20">
      <c r="A4" s="378"/>
      <c r="B4" s="378"/>
      <c r="C4" s="378"/>
      <c r="D4" s="378"/>
      <c r="E4" s="378"/>
      <c r="F4" s="378"/>
    </row>
    <row r="5" spans="1:20">
      <c r="A5" s="382" t="s">
        <v>635</v>
      </c>
      <c r="B5" s="382"/>
      <c r="C5" s="382"/>
      <c r="D5" s="382"/>
      <c r="E5" s="382"/>
      <c r="F5" s="382"/>
    </row>
    <row r="6" spans="1:20">
      <c r="A6" s="332"/>
      <c r="B6" s="332"/>
      <c r="C6" s="332"/>
      <c r="D6" s="332"/>
      <c r="E6" s="332"/>
      <c r="F6" s="186"/>
    </row>
    <row r="7" spans="1:20" ht="29.25" customHeight="1">
      <c r="A7" s="375" t="s">
        <v>247</v>
      </c>
      <c r="B7" s="375"/>
      <c r="C7" s="375" t="s">
        <v>545</v>
      </c>
      <c r="D7" s="375"/>
      <c r="E7" s="375"/>
      <c r="F7" s="375"/>
    </row>
    <row r="8" spans="1:20" ht="40.5" customHeight="1">
      <c r="A8" s="375" t="s">
        <v>245</v>
      </c>
      <c r="B8" s="375"/>
      <c r="C8" s="375" t="s">
        <v>448</v>
      </c>
      <c r="D8" s="375"/>
      <c r="E8" s="375"/>
      <c r="F8" s="375"/>
    </row>
    <row r="9" spans="1:20" ht="27.75" customHeight="1">
      <c r="A9" s="374" t="s">
        <v>244</v>
      </c>
      <c r="B9" s="374"/>
      <c r="C9" s="374" t="s">
        <v>246</v>
      </c>
      <c r="D9" s="374"/>
      <c r="E9" s="374"/>
      <c r="F9" s="374"/>
    </row>
    <row r="10" spans="1:20" ht="29.25" customHeight="1">
      <c r="A10" s="374" t="s">
        <v>248</v>
      </c>
      <c r="B10" s="374"/>
      <c r="C10" s="374" t="s">
        <v>637</v>
      </c>
      <c r="D10" s="374"/>
      <c r="E10" s="374"/>
      <c r="F10" s="374"/>
    </row>
    <row r="11" spans="1:20">
      <c r="A11" s="331"/>
      <c r="B11" s="331"/>
      <c r="C11" s="331"/>
      <c r="D11" s="331"/>
      <c r="E11" s="331"/>
      <c r="F11" s="331"/>
    </row>
    <row r="12" spans="1:20">
      <c r="A12" s="227" t="s">
        <v>267</v>
      </c>
    </row>
    <row r="13" spans="1:20" ht="38.25">
      <c r="A13" s="230" t="s">
        <v>199</v>
      </c>
      <c r="B13" s="230" t="s">
        <v>173</v>
      </c>
      <c r="C13" s="230" t="s">
        <v>201</v>
      </c>
      <c r="D13" s="231" t="s">
        <v>289</v>
      </c>
      <c r="E13" s="231" t="s">
        <v>290</v>
      </c>
      <c r="F13" s="231" t="s">
        <v>230</v>
      </c>
    </row>
    <row r="14" spans="1:20" s="227" customFormat="1" ht="25.5">
      <c r="A14" s="344" t="s">
        <v>46</v>
      </c>
      <c r="B14" s="234" t="s">
        <v>394</v>
      </c>
      <c r="C14" s="234" t="s">
        <v>119</v>
      </c>
      <c r="D14" s="245">
        <v>245960313</v>
      </c>
      <c r="E14" s="245">
        <v>1827077103</v>
      </c>
      <c r="F14" s="245">
        <v>3863167330</v>
      </c>
      <c r="G14" s="260"/>
      <c r="H14" s="224"/>
      <c r="I14" s="224"/>
      <c r="J14" s="241"/>
      <c r="K14" s="241"/>
      <c r="L14" s="241"/>
      <c r="M14" s="241"/>
      <c r="N14" s="186"/>
      <c r="O14" s="186"/>
      <c r="P14" s="261"/>
      <c r="Q14" s="261"/>
      <c r="R14" s="261"/>
      <c r="S14" s="261"/>
      <c r="T14" s="261"/>
    </row>
    <row r="15" spans="1:20" s="227" customFormat="1" ht="25.5">
      <c r="A15" s="345">
        <v>1</v>
      </c>
      <c r="B15" s="235" t="s">
        <v>487</v>
      </c>
      <c r="C15" s="234"/>
      <c r="D15" s="245"/>
      <c r="E15" s="245"/>
      <c r="F15" s="245"/>
      <c r="G15" s="260"/>
      <c r="H15" s="224"/>
      <c r="I15" s="224"/>
      <c r="J15" s="241"/>
      <c r="K15" s="241"/>
      <c r="L15" s="241"/>
      <c r="M15" s="241"/>
      <c r="N15" s="186"/>
      <c r="O15" s="186"/>
      <c r="P15" s="261"/>
      <c r="Q15" s="261"/>
      <c r="R15" s="261"/>
      <c r="S15" s="261"/>
      <c r="T15" s="261"/>
    </row>
    <row r="16" spans="1:20" s="105" customFormat="1" ht="25.5">
      <c r="A16" s="345">
        <v>2</v>
      </c>
      <c r="B16" s="235" t="s">
        <v>395</v>
      </c>
      <c r="C16" s="235" t="s">
        <v>120</v>
      </c>
      <c r="D16" s="262">
        <v>236270980</v>
      </c>
      <c r="E16" s="239">
        <v>1810040000</v>
      </c>
      <c r="F16" s="239">
        <v>3806510980</v>
      </c>
      <c r="G16" s="263"/>
      <c r="H16" s="224"/>
      <c r="I16" s="224"/>
      <c r="J16" s="241"/>
      <c r="K16" s="241"/>
      <c r="L16" s="241"/>
      <c r="M16" s="241"/>
      <c r="N16" s="186"/>
      <c r="O16" s="186"/>
    </row>
    <row r="17" spans="1:20" s="105" customFormat="1" ht="25.5">
      <c r="A17" s="345">
        <v>3</v>
      </c>
      <c r="B17" s="235" t="s">
        <v>396</v>
      </c>
      <c r="C17" s="235" t="s">
        <v>121</v>
      </c>
      <c r="D17" s="239">
        <v>9689333</v>
      </c>
      <c r="E17" s="239">
        <v>17037103</v>
      </c>
      <c r="F17" s="239">
        <v>56656350</v>
      </c>
      <c r="G17" s="263"/>
      <c r="H17" s="224"/>
      <c r="I17" s="224"/>
      <c r="J17" s="241"/>
      <c r="K17" s="241"/>
      <c r="L17" s="241"/>
      <c r="M17" s="241"/>
      <c r="N17" s="186"/>
      <c r="O17" s="186"/>
    </row>
    <row r="18" spans="1:20" s="105" customFormat="1" ht="25.5">
      <c r="A18" s="345">
        <v>4</v>
      </c>
      <c r="B18" s="235" t="s">
        <v>397</v>
      </c>
      <c r="C18" s="235" t="s">
        <v>122</v>
      </c>
      <c r="D18" s="245"/>
      <c r="E18" s="245"/>
      <c r="F18" s="245"/>
      <c r="G18" s="263"/>
      <c r="H18" s="224"/>
      <c r="I18" s="224"/>
      <c r="J18" s="241"/>
      <c r="K18" s="241"/>
      <c r="L18" s="241"/>
      <c r="M18" s="241"/>
      <c r="N18" s="186"/>
      <c r="O18" s="186"/>
    </row>
    <row r="19" spans="1:20" s="227" customFormat="1" ht="25.5">
      <c r="A19" s="344" t="s">
        <v>56</v>
      </c>
      <c r="B19" s="234" t="s">
        <v>398</v>
      </c>
      <c r="C19" s="234" t="s">
        <v>123</v>
      </c>
      <c r="D19" s="245">
        <v>1173458716</v>
      </c>
      <c r="E19" s="245">
        <v>1806494590</v>
      </c>
      <c r="F19" s="245">
        <v>5341247094</v>
      </c>
      <c r="G19" s="260"/>
      <c r="H19" s="224"/>
      <c r="I19" s="224"/>
      <c r="J19" s="241"/>
      <c r="K19" s="241"/>
      <c r="L19" s="241"/>
      <c r="M19" s="241"/>
      <c r="N19" s="186"/>
      <c r="O19" s="186"/>
      <c r="P19" s="261"/>
      <c r="Q19" s="261"/>
      <c r="R19" s="261"/>
      <c r="S19" s="261"/>
      <c r="T19" s="261"/>
    </row>
    <row r="20" spans="1:20" s="105" customFormat="1" ht="25.5">
      <c r="A20" s="345">
        <v>1</v>
      </c>
      <c r="B20" s="235" t="s">
        <v>399</v>
      </c>
      <c r="C20" s="235" t="s">
        <v>124</v>
      </c>
      <c r="D20" s="239">
        <v>690570225</v>
      </c>
      <c r="E20" s="239">
        <v>733625770</v>
      </c>
      <c r="F20" s="239">
        <v>2291428705</v>
      </c>
      <c r="G20" s="263"/>
      <c r="H20" s="224"/>
      <c r="I20" s="224"/>
      <c r="J20" s="241"/>
      <c r="K20" s="241"/>
      <c r="L20" s="241"/>
      <c r="M20" s="241"/>
      <c r="N20" s="186"/>
      <c r="O20" s="186"/>
    </row>
    <row r="21" spans="1:20" s="105" customFormat="1" ht="25.5">
      <c r="A21" s="345">
        <v>2</v>
      </c>
      <c r="B21" s="235" t="s">
        <v>400</v>
      </c>
      <c r="C21" s="235" t="s">
        <v>125</v>
      </c>
      <c r="D21" s="239">
        <v>84650073</v>
      </c>
      <c r="E21" s="239">
        <v>86448951</v>
      </c>
      <c r="F21" s="239">
        <v>335533908</v>
      </c>
      <c r="G21" s="263"/>
      <c r="H21" s="224"/>
      <c r="I21" s="224"/>
      <c r="J21" s="241"/>
      <c r="K21" s="241"/>
      <c r="L21" s="241"/>
      <c r="M21" s="241"/>
      <c r="N21" s="186"/>
      <c r="O21" s="186"/>
    </row>
    <row r="22" spans="1:20" s="105" customFormat="1" ht="25.5">
      <c r="A22" s="345"/>
      <c r="B22" s="346" t="s">
        <v>255</v>
      </c>
      <c r="C22" s="235" t="s">
        <v>195</v>
      </c>
      <c r="D22" s="239">
        <v>60000000</v>
      </c>
      <c r="E22" s="239">
        <v>60000000</v>
      </c>
      <c r="F22" s="239">
        <v>240000000</v>
      </c>
      <c r="G22" s="263"/>
      <c r="H22" s="224"/>
      <c r="I22" s="224"/>
      <c r="J22" s="241"/>
      <c r="K22" s="241"/>
      <c r="L22" s="241"/>
      <c r="M22" s="241"/>
      <c r="N22" s="186"/>
      <c r="O22" s="186"/>
    </row>
    <row r="23" spans="1:20" s="105" customFormat="1" ht="25.5">
      <c r="A23" s="345"/>
      <c r="B23" s="346" t="s">
        <v>256</v>
      </c>
      <c r="C23" s="235" t="s">
        <v>196</v>
      </c>
      <c r="D23" s="239">
        <v>8150073</v>
      </c>
      <c r="E23" s="239">
        <v>9948951</v>
      </c>
      <c r="F23" s="239">
        <v>29533908</v>
      </c>
      <c r="G23" s="263"/>
      <c r="H23" s="224"/>
      <c r="I23" s="224"/>
      <c r="J23" s="241"/>
      <c r="K23" s="241"/>
      <c r="L23" s="241"/>
      <c r="M23" s="241"/>
      <c r="N23" s="186"/>
      <c r="O23" s="186"/>
    </row>
    <row r="24" spans="1:20" s="105" customFormat="1" ht="25.5">
      <c r="A24" s="345"/>
      <c r="B24" s="346" t="s">
        <v>257</v>
      </c>
      <c r="C24" s="235" t="s">
        <v>231</v>
      </c>
      <c r="D24" s="239">
        <v>16500000</v>
      </c>
      <c r="E24" s="239">
        <v>16500000</v>
      </c>
      <c r="F24" s="239">
        <v>66000000</v>
      </c>
      <c r="G24" s="263"/>
      <c r="H24" s="224"/>
      <c r="I24" s="224"/>
      <c r="J24" s="241"/>
      <c r="K24" s="241"/>
      <c r="L24" s="241"/>
      <c r="M24" s="241"/>
      <c r="N24" s="186"/>
      <c r="O24" s="186"/>
    </row>
    <row r="25" spans="1:20" s="105" customFormat="1" ht="63.75">
      <c r="A25" s="345">
        <v>3</v>
      </c>
      <c r="B25" s="347" t="s">
        <v>463</v>
      </c>
      <c r="C25" s="235" t="s">
        <v>126</v>
      </c>
      <c r="D25" s="239">
        <v>89100000</v>
      </c>
      <c r="E25" s="239">
        <v>89100000</v>
      </c>
      <c r="F25" s="239">
        <v>356400000</v>
      </c>
      <c r="G25" s="263"/>
      <c r="H25" s="224"/>
      <c r="I25" s="224"/>
      <c r="J25" s="241"/>
      <c r="K25" s="241"/>
      <c r="L25" s="241"/>
      <c r="M25" s="241"/>
      <c r="N25" s="186"/>
      <c r="O25" s="186"/>
    </row>
    <row r="26" spans="1:20" s="105" customFormat="1" ht="25.5">
      <c r="A26" s="345"/>
      <c r="B26" s="235" t="s">
        <v>401</v>
      </c>
      <c r="C26" s="235" t="s">
        <v>194</v>
      </c>
      <c r="D26" s="239">
        <v>49500000</v>
      </c>
      <c r="E26" s="239">
        <v>49500000</v>
      </c>
      <c r="F26" s="239">
        <v>198000000</v>
      </c>
      <c r="G26" s="263"/>
      <c r="H26" s="224"/>
      <c r="I26" s="224"/>
      <c r="J26" s="241"/>
      <c r="K26" s="241"/>
      <c r="L26" s="241"/>
      <c r="M26" s="241"/>
      <c r="N26" s="186"/>
      <c r="O26" s="186"/>
    </row>
    <row r="27" spans="1:20" s="105" customFormat="1" ht="51">
      <c r="A27" s="345"/>
      <c r="B27" s="235" t="s">
        <v>402</v>
      </c>
      <c r="C27" s="235" t="s">
        <v>197</v>
      </c>
      <c r="D27" s="239">
        <v>39600000</v>
      </c>
      <c r="E27" s="239">
        <v>39600000</v>
      </c>
      <c r="F27" s="239">
        <v>158400000</v>
      </c>
      <c r="G27" s="263"/>
      <c r="H27" s="224"/>
      <c r="I27" s="224"/>
      <c r="J27" s="241"/>
      <c r="K27" s="241"/>
      <c r="L27" s="241"/>
      <c r="M27" s="241"/>
      <c r="N27" s="186"/>
      <c r="O27" s="186"/>
    </row>
    <row r="28" spans="1:20" s="105" customFormat="1" ht="25.5">
      <c r="A28" s="345">
        <v>4</v>
      </c>
      <c r="B28" s="235" t="s">
        <v>464</v>
      </c>
      <c r="C28" s="235"/>
      <c r="D28" s="245"/>
      <c r="E28" s="245"/>
      <c r="F28" s="245"/>
      <c r="G28" s="263"/>
      <c r="H28" s="224"/>
      <c r="I28" s="224"/>
      <c r="J28" s="241"/>
      <c r="K28" s="241"/>
      <c r="L28" s="241"/>
      <c r="M28" s="241"/>
      <c r="N28" s="186"/>
      <c r="O28" s="186"/>
    </row>
    <row r="29" spans="1:20" s="105" customFormat="1" ht="25.5">
      <c r="A29" s="345">
        <v>5</v>
      </c>
      <c r="B29" s="235" t="s">
        <v>465</v>
      </c>
      <c r="C29" s="235"/>
      <c r="D29" s="245"/>
      <c r="E29" s="245"/>
      <c r="F29" s="245"/>
      <c r="G29" s="263"/>
      <c r="H29" s="224"/>
      <c r="I29" s="224"/>
      <c r="J29" s="241"/>
      <c r="K29" s="241"/>
      <c r="L29" s="241"/>
      <c r="M29" s="241"/>
      <c r="N29" s="186"/>
      <c r="O29" s="186"/>
    </row>
    <row r="30" spans="1:20" s="105" customFormat="1" ht="25.5">
      <c r="A30" s="345">
        <v>6</v>
      </c>
      <c r="B30" s="235" t="s">
        <v>403</v>
      </c>
      <c r="C30" s="235" t="s">
        <v>127</v>
      </c>
      <c r="D30" s="239">
        <v>23863960</v>
      </c>
      <c r="E30" s="239">
        <v>23863960</v>
      </c>
      <c r="F30" s="239">
        <v>95455820</v>
      </c>
      <c r="G30" s="263"/>
      <c r="H30" s="224"/>
      <c r="I30" s="224"/>
      <c r="J30" s="241"/>
      <c r="K30" s="241"/>
      <c r="L30" s="241"/>
      <c r="M30" s="241"/>
      <c r="N30" s="186"/>
      <c r="O30" s="186"/>
    </row>
    <row r="31" spans="1:20" s="105" customFormat="1" ht="63.75">
      <c r="A31" s="345">
        <v>7</v>
      </c>
      <c r="B31" s="235" t="s">
        <v>404</v>
      </c>
      <c r="C31" s="235" t="s">
        <v>128</v>
      </c>
      <c r="D31" s="239">
        <v>45000000</v>
      </c>
      <c r="E31" s="239">
        <v>45000000</v>
      </c>
      <c r="F31" s="239">
        <v>180000000</v>
      </c>
      <c r="G31" s="263"/>
      <c r="H31" s="224"/>
      <c r="I31" s="224"/>
      <c r="J31" s="241"/>
      <c r="K31" s="241"/>
      <c r="L31" s="241"/>
      <c r="M31" s="241"/>
      <c r="N31" s="186"/>
      <c r="O31" s="186"/>
    </row>
    <row r="32" spans="1:20" s="105" customFormat="1" ht="140.25">
      <c r="A32" s="345">
        <v>8</v>
      </c>
      <c r="B32" s="347" t="s">
        <v>405</v>
      </c>
      <c r="C32" s="235" t="s">
        <v>129</v>
      </c>
      <c r="D32" s="239"/>
      <c r="E32" s="264">
        <v>49188946</v>
      </c>
      <c r="F32" s="239">
        <v>49188946</v>
      </c>
      <c r="G32" s="263"/>
      <c r="H32" s="224"/>
      <c r="I32" s="224"/>
      <c r="J32" s="241"/>
      <c r="K32" s="241"/>
      <c r="L32" s="241"/>
      <c r="M32" s="241"/>
      <c r="N32" s="186"/>
      <c r="O32" s="186"/>
    </row>
    <row r="33" spans="1:20" s="105" customFormat="1" ht="51">
      <c r="A33" s="345">
        <v>9</v>
      </c>
      <c r="B33" s="235" t="s">
        <v>406</v>
      </c>
      <c r="C33" s="235" t="s">
        <v>130</v>
      </c>
      <c r="D33" s="239">
        <v>229861977</v>
      </c>
      <c r="E33" s="239">
        <v>779011281</v>
      </c>
      <c r="F33" s="239">
        <v>2022285919</v>
      </c>
      <c r="G33" s="263"/>
      <c r="H33" s="224"/>
      <c r="I33" s="224"/>
      <c r="J33" s="241"/>
      <c r="K33" s="241"/>
      <c r="L33" s="241"/>
      <c r="M33" s="241"/>
      <c r="N33" s="186"/>
      <c r="O33" s="186"/>
    </row>
    <row r="34" spans="1:20" s="105" customFormat="1" ht="25.5">
      <c r="A34" s="345"/>
      <c r="B34" s="235" t="s">
        <v>281</v>
      </c>
      <c r="C34" s="235" t="s">
        <v>283</v>
      </c>
      <c r="D34" s="239">
        <v>177878014</v>
      </c>
      <c r="E34" s="239">
        <v>621030805</v>
      </c>
      <c r="F34" s="239">
        <v>1629645849</v>
      </c>
      <c r="G34" s="263"/>
      <c r="H34" s="224"/>
      <c r="I34" s="224"/>
      <c r="J34" s="241"/>
      <c r="K34" s="241"/>
      <c r="L34" s="241"/>
      <c r="M34" s="241"/>
      <c r="N34" s="186"/>
      <c r="O34" s="186"/>
    </row>
    <row r="35" spans="1:20" s="105" customFormat="1" ht="25.5">
      <c r="A35" s="345"/>
      <c r="B35" s="235" t="s">
        <v>282</v>
      </c>
      <c r="C35" s="235" t="s">
        <v>284</v>
      </c>
      <c r="D35" s="239">
        <v>51983963</v>
      </c>
      <c r="E35" s="239">
        <v>157980476</v>
      </c>
      <c r="F35" s="239">
        <v>392640070</v>
      </c>
      <c r="G35" s="263"/>
      <c r="H35" s="224"/>
      <c r="I35" s="224"/>
      <c r="J35" s="241"/>
      <c r="K35" s="241"/>
      <c r="L35" s="241"/>
      <c r="M35" s="241"/>
      <c r="N35" s="186"/>
      <c r="O35" s="186"/>
    </row>
    <row r="36" spans="1:20" s="105" customFormat="1" ht="25.5">
      <c r="A36" s="345"/>
      <c r="B36" s="235" t="s">
        <v>438</v>
      </c>
      <c r="C36" s="235" t="s">
        <v>439</v>
      </c>
      <c r="D36" s="245"/>
      <c r="E36" s="245"/>
      <c r="F36" s="245"/>
      <c r="G36" s="263"/>
      <c r="H36" s="224"/>
      <c r="I36" s="224"/>
      <c r="J36" s="241"/>
      <c r="K36" s="241"/>
      <c r="L36" s="241"/>
      <c r="M36" s="241"/>
      <c r="N36" s="186"/>
      <c r="O36" s="186"/>
    </row>
    <row r="37" spans="1:20" s="105" customFormat="1" ht="25.5">
      <c r="A37" s="345">
        <v>10</v>
      </c>
      <c r="B37" s="235" t="s">
        <v>407</v>
      </c>
      <c r="C37" s="235" t="s">
        <v>131</v>
      </c>
      <c r="D37" s="264">
        <v>10412481</v>
      </c>
      <c r="E37" s="264">
        <v>255682</v>
      </c>
      <c r="F37" s="239">
        <v>10953796</v>
      </c>
      <c r="G37" s="263"/>
      <c r="H37" s="224"/>
      <c r="I37" s="224"/>
      <c r="J37" s="241"/>
      <c r="K37" s="241"/>
      <c r="L37" s="241"/>
      <c r="M37" s="241"/>
      <c r="N37" s="186"/>
      <c r="O37" s="186"/>
    </row>
    <row r="38" spans="1:20" s="105" customFormat="1" ht="25.5">
      <c r="A38" s="345"/>
      <c r="B38" s="235" t="s">
        <v>285</v>
      </c>
      <c r="C38" s="235" t="s">
        <v>132</v>
      </c>
      <c r="D38" s="239">
        <v>2912481</v>
      </c>
      <c r="E38" s="264">
        <v>255682</v>
      </c>
      <c r="F38" s="239">
        <v>3453796</v>
      </c>
      <c r="G38" s="263"/>
      <c r="H38" s="224"/>
      <c r="I38" s="224"/>
      <c r="J38" s="241"/>
      <c r="K38" s="241"/>
      <c r="L38" s="241"/>
      <c r="M38" s="241"/>
      <c r="N38" s="186"/>
      <c r="O38" s="186"/>
    </row>
    <row r="39" spans="1:20" s="105" customFormat="1" ht="25.5">
      <c r="A39" s="345"/>
      <c r="B39" s="235" t="s">
        <v>408</v>
      </c>
      <c r="C39" s="235" t="s">
        <v>198</v>
      </c>
      <c r="D39" s="245">
        <v>7500000</v>
      </c>
      <c r="E39" s="245"/>
      <c r="F39" s="239">
        <v>7500000</v>
      </c>
      <c r="G39" s="263"/>
      <c r="H39" s="224"/>
      <c r="I39" s="224"/>
      <c r="J39" s="241"/>
      <c r="K39" s="241"/>
      <c r="L39" s="241"/>
      <c r="M39" s="241"/>
      <c r="N39" s="186"/>
      <c r="O39" s="186"/>
    </row>
    <row r="40" spans="1:20" s="105" customFormat="1" ht="25.5">
      <c r="A40" s="345"/>
      <c r="B40" s="235" t="s">
        <v>286</v>
      </c>
      <c r="C40" s="235" t="s">
        <v>193</v>
      </c>
      <c r="D40" s="245"/>
      <c r="E40" s="245"/>
      <c r="F40" s="245"/>
      <c r="G40" s="263"/>
      <c r="H40" s="224"/>
      <c r="I40" s="224"/>
      <c r="J40" s="241"/>
      <c r="K40" s="241"/>
      <c r="L40" s="241"/>
      <c r="M40" s="241"/>
      <c r="N40" s="186"/>
      <c r="O40" s="186"/>
    </row>
    <row r="41" spans="1:20" s="105" customFormat="1" ht="25.5">
      <c r="A41" s="345" t="s">
        <v>133</v>
      </c>
      <c r="B41" s="234" t="s">
        <v>409</v>
      </c>
      <c r="C41" s="235" t="s">
        <v>134</v>
      </c>
      <c r="D41" s="265">
        <v>-927498403</v>
      </c>
      <c r="E41" s="265">
        <v>20582513</v>
      </c>
      <c r="F41" s="265">
        <v>-1478079764</v>
      </c>
      <c r="G41" s="263"/>
      <c r="H41" s="224"/>
      <c r="I41" s="224"/>
      <c r="J41" s="241"/>
      <c r="K41" s="241"/>
      <c r="L41" s="241"/>
      <c r="M41" s="241"/>
      <c r="N41" s="186"/>
      <c r="O41" s="186"/>
    </row>
    <row r="42" spans="1:20" s="105" customFormat="1" ht="25.5">
      <c r="A42" s="345" t="s">
        <v>135</v>
      </c>
      <c r="B42" s="234" t="s">
        <v>410</v>
      </c>
      <c r="C42" s="235" t="s">
        <v>136</v>
      </c>
      <c r="D42" s="265">
        <v>-7537550800</v>
      </c>
      <c r="E42" s="265">
        <v>19116794300</v>
      </c>
      <c r="F42" s="265">
        <v>8758265600</v>
      </c>
      <c r="G42" s="263"/>
      <c r="H42" s="224"/>
      <c r="I42" s="224"/>
      <c r="J42" s="241"/>
      <c r="K42" s="241"/>
      <c r="L42" s="241"/>
      <c r="M42" s="241"/>
      <c r="N42" s="186"/>
      <c r="O42" s="186"/>
    </row>
    <row r="43" spans="1:20" s="105" customFormat="1" ht="51">
      <c r="A43" s="345">
        <v>1</v>
      </c>
      <c r="B43" s="235" t="s">
        <v>466</v>
      </c>
      <c r="C43" s="235" t="s">
        <v>137</v>
      </c>
      <c r="D43" s="266">
        <v>3431463565</v>
      </c>
      <c r="E43" s="264">
        <v>-4023909198</v>
      </c>
      <c r="F43" s="266">
        <v>5597084673</v>
      </c>
      <c r="G43" s="263"/>
      <c r="H43" s="224"/>
      <c r="I43" s="224"/>
      <c r="J43" s="241"/>
      <c r="K43" s="241"/>
      <c r="L43" s="241"/>
      <c r="M43" s="241"/>
      <c r="N43" s="186"/>
      <c r="O43" s="186"/>
    </row>
    <row r="44" spans="1:20" s="105" customFormat="1" ht="25.5">
      <c r="A44" s="345">
        <v>2</v>
      </c>
      <c r="B44" s="235" t="s">
        <v>411</v>
      </c>
      <c r="C44" s="235" t="s">
        <v>138</v>
      </c>
      <c r="D44" s="264">
        <v>-10969014365</v>
      </c>
      <c r="E44" s="264">
        <v>23140703498</v>
      </c>
      <c r="F44" s="264">
        <v>3161180927</v>
      </c>
      <c r="G44" s="263"/>
      <c r="H44" s="224"/>
      <c r="I44" s="224"/>
      <c r="J44" s="241"/>
      <c r="K44" s="241"/>
      <c r="L44" s="241"/>
      <c r="M44" s="241"/>
      <c r="N44" s="186"/>
      <c r="O44" s="186"/>
    </row>
    <row r="45" spans="1:20" s="105" customFormat="1" ht="51">
      <c r="A45" s="345" t="s">
        <v>139</v>
      </c>
      <c r="B45" s="234" t="s">
        <v>412</v>
      </c>
      <c r="C45" s="235" t="s">
        <v>140</v>
      </c>
      <c r="D45" s="265">
        <v>-8465049203</v>
      </c>
      <c r="E45" s="265">
        <v>19137376813</v>
      </c>
      <c r="F45" s="265">
        <v>7280185836</v>
      </c>
      <c r="G45" s="263"/>
      <c r="H45" s="224"/>
      <c r="I45" s="224"/>
      <c r="J45" s="241"/>
      <c r="K45" s="241"/>
      <c r="L45" s="241"/>
      <c r="M45" s="241"/>
      <c r="N45" s="186"/>
      <c r="O45" s="186"/>
    </row>
    <row r="46" spans="1:20" s="105" customFormat="1" ht="25.5">
      <c r="A46" s="345" t="s">
        <v>67</v>
      </c>
      <c r="B46" s="234" t="s">
        <v>413</v>
      </c>
      <c r="C46" s="235" t="s">
        <v>141</v>
      </c>
      <c r="D46" s="265">
        <v>259211983845</v>
      </c>
      <c r="E46" s="265">
        <v>229937499633</v>
      </c>
      <c r="F46" s="265">
        <v>79035385746</v>
      </c>
      <c r="G46" s="263"/>
      <c r="H46" s="224"/>
      <c r="I46" s="224"/>
      <c r="J46" s="241"/>
      <c r="K46" s="241"/>
      <c r="L46" s="241"/>
      <c r="M46" s="241"/>
      <c r="N46" s="186"/>
      <c r="O46" s="186"/>
    </row>
    <row r="47" spans="1:20" s="105" customFormat="1" ht="38.25">
      <c r="A47" s="345" t="s">
        <v>142</v>
      </c>
      <c r="B47" s="234" t="s">
        <v>414</v>
      </c>
      <c r="C47" s="235" t="s">
        <v>143</v>
      </c>
      <c r="D47" s="265">
        <v>-37286718714</v>
      </c>
      <c r="E47" s="265">
        <v>29274484212</v>
      </c>
      <c r="F47" s="265">
        <v>142889879385</v>
      </c>
      <c r="G47" s="263"/>
      <c r="H47" s="224"/>
      <c r="I47" s="224"/>
      <c r="J47" s="241"/>
      <c r="K47" s="241"/>
      <c r="L47" s="241"/>
      <c r="M47" s="241"/>
      <c r="N47" s="186"/>
      <c r="O47" s="186"/>
      <c r="P47" s="267"/>
      <c r="Q47" s="267"/>
      <c r="R47" s="267"/>
      <c r="S47" s="267"/>
      <c r="T47" s="267"/>
    </row>
    <row r="48" spans="1:20" s="105" customFormat="1" ht="51">
      <c r="A48" s="345">
        <v>1</v>
      </c>
      <c r="B48" s="235" t="s">
        <v>415</v>
      </c>
      <c r="C48" s="235" t="s">
        <v>287</v>
      </c>
      <c r="D48" s="264">
        <v>-8465049203</v>
      </c>
      <c r="E48" s="264">
        <v>19137376813</v>
      </c>
      <c r="F48" s="264">
        <v>7280185836</v>
      </c>
      <c r="G48" s="263"/>
      <c r="H48" s="224"/>
      <c r="I48" s="224"/>
      <c r="J48" s="241"/>
      <c r="K48" s="241"/>
      <c r="L48" s="241"/>
      <c r="M48" s="241"/>
      <c r="N48" s="186"/>
      <c r="O48" s="186"/>
    </row>
    <row r="49" spans="1:15" s="105" customFormat="1" ht="51">
      <c r="A49" s="345">
        <v>2</v>
      </c>
      <c r="B49" s="235" t="s">
        <v>467</v>
      </c>
      <c r="C49" s="235" t="s">
        <v>288</v>
      </c>
      <c r="D49" s="245"/>
      <c r="E49" s="245"/>
      <c r="F49" s="245"/>
      <c r="G49" s="263"/>
      <c r="H49" s="224"/>
      <c r="I49" s="224"/>
      <c r="J49" s="241"/>
      <c r="K49" s="241"/>
      <c r="L49" s="241"/>
      <c r="M49" s="241"/>
      <c r="N49" s="186"/>
      <c r="O49" s="186"/>
    </row>
    <row r="50" spans="1:15" s="105" customFormat="1" ht="51">
      <c r="A50" s="345">
        <v>3</v>
      </c>
      <c r="B50" s="235" t="s">
        <v>530</v>
      </c>
      <c r="C50" s="235" t="s">
        <v>144</v>
      </c>
      <c r="D50" s="264">
        <v>-28821669511</v>
      </c>
      <c r="E50" s="266">
        <v>10137107399</v>
      </c>
      <c r="F50" s="266">
        <v>135609693549</v>
      </c>
      <c r="G50" s="263"/>
      <c r="H50" s="224"/>
      <c r="I50" s="224"/>
      <c r="J50" s="241"/>
      <c r="K50" s="241"/>
      <c r="L50" s="241"/>
      <c r="M50" s="241"/>
      <c r="N50" s="186"/>
      <c r="O50" s="186"/>
    </row>
    <row r="51" spans="1:15" s="105" customFormat="1" ht="25.5">
      <c r="A51" s="345" t="s">
        <v>145</v>
      </c>
      <c r="B51" s="234" t="s">
        <v>416</v>
      </c>
      <c r="C51" s="235" t="s">
        <v>146</v>
      </c>
      <c r="D51" s="245">
        <v>221925265131</v>
      </c>
      <c r="E51" s="245">
        <v>259211983845</v>
      </c>
      <c r="F51" s="245">
        <v>221925265131</v>
      </c>
      <c r="G51" s="263"/>
      <c r="H51" s="224"/>
      <c r="I51" s="224"/>
      <c r="J51" s="241"/>
      <c r="K51" s="241"/>
      <c r="L51" s="241"/>
      <c r="M51" s="241"/>
      <c r="N51" s="186"/>
      <c r="O51" s="186"/>
    </row>
    <row r="52" spans="1:15" s="105" customFormat="1" ht="38.25">
      <c r="A52" s="345" t="s">
        <v>258</v>
      </c>
      <c r="B52" s="234" t="s">
        <v>417</v>
      </c>
      <c r="C52" s="235" t="s">
        <v>259</v>
      </c>
      <c r="D52" s="245"/>
      <c r="E52" s="245"/>
      <c r="F52" s="239"/>
      <c r="G52" s="263"/>
      <c r="H52" s="224"/>
      <c r="I52" s="224"/>
      <c r="J52" s="186"/>
      <c r="K52" s="186"/>
      <c r="L52" s="186"/>
      <c r="M52" s="186"/>
      <c r="N52" s="186"/>
      <c r="O52" s="186"/>
    </row>
    <row r="53" spans="1:15" s="105" customFormat="1" ht="38.25">
      <c r="A53" s="345"/>
      <c r="B53" s="235" t="s">
        <v>418</v>
      </c>
      <c r="C53" s="235" t="s">
        <v>260</v>
      </c>
      <c r="D53" s="245"/>
      <c r="E53" s="348"/>
      <c r="F53" s="239"/>
      <c r="G53" s="263"/>
      <c r="H53" s="224"/>
      <c r="I53" s="224"/>
      <c r="J53" s="186"/>
      <c r="K53" s="186"/>
      <c r="L53" s="186"/>
      <c r="M53" s="186"/>
      <c r="N53" s="186"/>
      <c r="O53" s="186"/>
    </row>
    <row r="54" spans="1:15">
      <c r="A54" s="186"/>
      <c r="B54" s="186"/>
      <c r="C54" s="177"/>
      <c r="D54" s="177"/>
      <c r="E54" s="349"/>
      <c r="F54" s="268"/>
    </row>
    <row r="55" spans="1:15" s="186" customFormat="1">
      <c r="A55" s="216" t="s">
        <v>176</v>
      </c>
      <c r="C55" s="177"/>
      <c r="D55" s="175" t="s">
        <v>177</v>
      </c>
      <c r="E55" s="175"/>
      <c r="F55" s="268"/>
      <c r="G55" s="224"/>
      <c r="H55" s="224"/>
      <c r="I55" s="224"/>
    </row>
    <row r="56" spans="1:15" s="186" customFormat="1">
      <c r="A56" s="217" t="s">
        <v>178</v>
      </c>
      <c r="C56" s="177"/>
      <c r="D56" s="218" t="s">
        <v>179</v>
      </c>
      <c r="E56" s="218"/>
      <c r="F56" s="268"/>
      <c r="G56" s="224"/>
      <c r="H56" s="224"/>
      <c r="I56" s="224"/>
    </row>
    <row r="57" spans="1:15" s="186" customFormat="1">
      <c r="C57" s="177"/>
      <c r="D57" s="177"/>
      <c r="E57" s="177"/>
      <c r="F57" s="268"/>
      <c r="G57" s="224"/>
      <c r="H57" s="224"/>
      <c r="I57" s="224"/>
    </row>
    <row r="58" spans="1:15" s="186" customFormat="1">
      <c r="C58" s="177"/>
      <c r="D58" s="177"/>
      <c r="E58" s="177"/>
      <c r="F58" s="268"/>
      <c r="G58" s="224"/>
      <c r="H58" s="224"/>
      <c r="I58" s="224"/>
    </row>
    <row r="59" spans="1:15" s="186" customFormat="1">
      <c r="C59" s="177"/>
      <c r="D59" s="177"/>
      <c r="E59" s="177"/>
      <c r="F59" s="268"/>
      <c r="G59" s="224"/>
      <c r="H59" s="224"/>
      <c r="I59" s="224"/>
    </row>
    <row r="60" spans="1:15" s="186" customFormat="1">
      <c r="C60" s="177"/>
      <c r="D60" s="177"/>
      <c r="E60" s="177"/>
      <c r="F60" s="268"/>
      <c r="G60" s="224"/>
      <c r="H60" s="224"/>
      <c r="I60" s="224"/>
    </row>
    <row r="61" spans="1:15" s="186" customFormat="1">
      <c r="C61" s="177"/>
      <c r="D61" s="177"/>
      <c r="E61" s="177"/>
      <c r="F61" s="268"/>
      <c r="G61" s="224"/>
      <c r="H61" s="224"/>
      <c r="I61" s="224"/>
    </row>
    <row r="62" spans="1:15" s="186" customFormat="1">
      <c r="C62" s="177"/>
      <c r="D62" s="177"/>
      <c r="E62" s="177"/>
      <c r="F62" s="268"/>
      <c r="G62" s="224"/>
      <c r="H62" s="224"/>
      <c r="I62" s="224"/>
    </row>
    <row r="63" spans="1:15" s="186" customFormat="1">
      <c r="A63" s="219"/>
      <c r="B63" s="219"/>
      <c r="C63" s="177"/>
      <c r="D63" s="220"/>
      <c r="E63" s="220"/>
      <c r="F63" s="268"/>
      <c r="G63" s="224"/>
      <c r="H63" s="224"/>
      <c r="I63" s="224"/>
    </row>
    <row r="64" spans="1:15" s="186" customFormat="1">
      <c r="A64" s="216" t="s">
        <v>239</v>
      </c>
      <c r="C64" s="177"/>
      <c r="D64" s="175" t="s">
        <v>449</v>
      </c>
      <c r="E64" s="175"/>
      <c r="F64" s="268"/>
      <c r="G64" s="224"/>
      <c r="H64" s="224"/>
      <c r="I64" s="224"/>
    </row>
    <row r="65" spans="1:9" s="186" customFormat="1">
      <c r="A65" s="216" t="s">
        <v>533</v>
      </c>
      <c r="C65" s="177"/>
      <c r="D65" s="175"/>
      <c r="E65" s="175"/>
      <c r="F65" s="268"/>
      <c r="G65" s="224"/>
      <c r="H65" s="224"/>
      <c r="I65" s="224"/>
    </row>
    <row r="66" spans="1:9" s="186" customFormat="1">
      <c r="A66" s="186" t="s">
        <v>240</v>
      </c>
      <c r="C66" s="177"/>
      <c r="D66" s="177"/>
      <c r="E66" s="177"/>
      <c r="F66" s="268"/>
      <c r="G66" s="224"/>
      <c r="H66" s="224"/>
      <c r="I66" s="224"/>
    </row>
    <row r="67" spans="1:9">
      <c r="A67" s="186"/>
      <c r="B67" s="186"/>
      <c r="C67" s="177"/>
      <c r="D67" s="177"/>
      <c r="E67" s="349"/>
      <c r="F67" s="268"/>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view="pageBreakPreview" topLeftCell="A46" zoomScaleNormal="100" zoomScaleSheetLayoutView="100" workbookViewId="0">
      <selection activeCell="G61" sqref="G61"/>
    </sheetView>
  </sheetViews>
  <sheetFormatPr defaultColWidth="9.140625" defaultRowHeight="12.75"/>
  <cols>
    <col min="1" max="1" width="6" style="100" customWidth="1"/>
    <col min="2" max="2" width="33.7109375" style="73" customWidth="1"/>
    <col min="3" max="3" width="12.28515625" style="73" customWidth="1"/>
    <col min="4" max="4" width="14.85546875" style="73" customWidth="1"/>
    <col min="5" max="5" width="20" style="73" customWidth="1"/>
    <col min="6" max="6" width="27" style="105" customWidth="1"/>
    <col min="7" max="7" width="21.7109375" style="105" customWidth="1"/>
    <col min="8" max="8" width="2.5703125" style="73" customWidth="1"/>
    <col min="9" max="9" width="14.28515625" style="72" customWidth="1"/>
    <col min="10" max="10" width="11.28515625" style="72" bestFit="1" customWidth="1"/>
    <col min="11" max="11" width="15" style="72" bestFit="1" customWidth="1"/>
    <col min="12" max="12" width="13.28515625" style="72" bestFit="1" customWidth="1"/>
    <col min="13" max="13" width="19.5703125" style="72" bestFit="1" customWidth="1"/>
    <col min="14" max="14" width="7.5703125" style="72" customWidth="1"/>
    <col min="15" max="15" width="14.85546875" style="72" bestFit="1" customWidth="1"/>
    <col min="16" max="16" width="8.7109375" style="72"/>
    <col min="17" max="18" width="9.140625" style="72"/>
    <col min="19" max="16384" width="9.140625" style="73"/>
  </cols>
  <sheetData>
    <row r="1" spans="1:18" ht="25.5" customHeight="1">
      <c r="A1" s="384" t="s">
        <v>454</v>
      </c>
      <c r="B1" s="384"/>
      <c r="C1" s="384"/>
      <c r="D1" s="384"/>
      <c r="E1" s="384"/>
      <c r="F1" s="384"/>
      <c r="G1" s="384"/>
      <c r="H1" s="71"/>
    </row>
    <row r="2" spans="1:18" ht="29.25" customHeight="1">
      <c r="A2" s="385" t="s">
        <v>455</v>
      </c>
      <c r="B2" s="385"/>
      <c r="C2" s="385"/>
      <c r="D2" s="385"/>
      <c r="E2" s="385"/>
      <c r="F2" s="385"/>
      <c r="G2" s="385"/>
      <c r="H2" s="74"/>
    </row>
    <row r="3" spans="1:18">
      <c r="A3" s="386" t="s">
        <v>265</v>
      </c>
      <c r="B3" s="386"/>
      <c r="C3" s="386"/>
      <c r="D3" s="386"/>
      <c r="E3" s="386"/>
      <c r="F3" s="386"/>
      <c r="G3" s="386"/>
      <c r="H3" s="75"/>
    </row>
    <row r="4" spans="1:18">
      <c r="A4" s="386"/>
      <c r="B4" s="386"/>
      <c r="C4" s="386"/>
      <c r="D4" s="386"/>
      <c r="E4" s="386"/>
      <c r="F4" s="386"/>
      <c r="G4" s="386"/>
      <c r="H4" s="75"/>
    </row>
    <row r="5" spans="1:18">
      <c r="A5" s="387" t="s">
        <v>636</v>
      </c>
      <c r="B5" s="387"/>
      <c r="C5" s="387"/>
      <c r="D5" s="387"/>
      <c r="E5" s="387"/>
      <c r="F5" s="387"/>
      <c r="G5" s="387"/>
      <c r="H5" s="76"/>
    </row>
    <row r="6" spans="1:18">
      <c r="A6" s="76"/>
      <c r="B6" s="76"/>
      <c r="C6" s="76"/>
      <c r="D6" s="76"/>
      <c r="E6" s="76"/>
      <c r="F6" s="101"/>
      <c r="G6" s="101"/>
      <c r="H6" s="72"/>
    </row>
    <row r="7" spans="1:18" ht="31.5" customHeight="1">
      <c r="A7" s="388" t="s">
        <v>605</v>
      </c>
      <c r="B7" s="388"/>
      <c r="C7" s="388" t="s">
        <v>604</v>
      </c>
      <c r="D7" s="388"/>
      <c r="E7" s="388"/>
      <c r="F7" s="388"/>
      <c r="G7" s="101"/>
      <c r="H7" s="72"/>
    </row>
    <row r="8" spans="1:18" ht="29.25" customHeight="1">
      <c r="A8" s="388" t="s">
        <v>606</v>
      </c>
      <c r="B8" s="388"/>
      <c r="C8" s="388" t="s">
        <v>607</v>
      </c>
      <c r="D8" s="388"/>
      <c r="E8" s="388"/>
      <c r="F8" s="388"/>
      <c r="G8" s="102"/>
      <c r="H8" s="77"/>
    </row>
    <row r="9" spans="1:18" ht="29.25" customHeight="1">
      <c r="A9" s="383" t="s">
        <v>608</v>
      </c>
      <c r="B9" s="383"/>
      <c r="C9" s="383" t="s">
        <v>609</v>
      </c>
      <c r="D9" s="383"/>
      <c r="E9" s="383"/>
      <c r="F9" s="383"/>
      <c r="G9" s="103"/>
      <c r="H9" s="77"/>
    </row>
    <row r="10" spans="1:18" ht="29.25" customHeight="1">
      <c r="A10" s="383" t="s">
        <v>610</v>
      </c>
      <c r="B10" s="383"/>
      <c r="C10" s="383" t="s">
        <v>637</v>
      </c>
      <c r="D10" s="383"/>
      <c r="E10" s="383"/>
      <c r="F10" s="383"/>
      <c r="G10" s="103"/>
      <c r="H10" s="78"/>
    </row>
    <row r="11" spans="1:18" ht="23.25" customHeight="1">
      <c r="A11" s="78"/>
      <c r="B11" s="78"/>
      <c r="C11" s="78"/>
      <c r="D11" s="78"/>
      <c r="E11" s="78"/>
      <c r="F11" s="104"/>
      <c r="G11" s="103"/>
      <c r="H11" s="78"/>
    </row>
    <row r="12" spans="1:18" ht="18.75" customHeight="1">
      <c r="A12" s="79" t="s">
        <v>268</v>
      </c>
    </row>
    <row r="13" spans="1:18" ht="63" customHeight="1">
      <c r="A13" s="80" t="s">
        <v>202</v>
      </c>
      <c r="B13" s="80" t="s">
        <v>203</v>
      </c>
      <c r="C13" s="80" t="s">
        <v>201</v>
      </c>
      <c r="D13" s="80" t="s">
        <v>232</v>
      </c>
      <c r="E13" s="80" t="s">
        <v>204</v>
      </c>
      <c r="F13" s="106" t="s">
        <v>205</v>
      </c>
      <c r="G13" s="107" t="s">
        <v>206</v>
      </c>
      <c r="H13" s="81"/>
    </row>
    <row r="14" spans="1:18" ht="63" customHeight="1">
      <c r="A14" s="80" t="s">
        <v>46</v>
      </c>
      <c r="B14" s="82" t="s">
        <v>468</v>
      </c>
      <c r="C14" s="80"/>
      <c r="D14" s="80"/>
      <c r="E14" s="80"/>
      <c r="F14" s="106"/>
      <c r="G14" s="107"/>
      <c r="H14" s="81"/>
    </row>
    <row r="15" spans="1:18" s="85" customFormat="1" ht="51">
      <c r="A15" s="83" t="s">
        <v>56</v>
      </c>
      <c r="B15" s="83" t="s">
        <v>469</v>
      </c>
      <c r="C15" s="83">
        <v>2246</v>
      </c>
      <c r="D15" s="84"/>
      <c r="E15" s="84"/>
      <c r="F15" s="108"/>
      <c r="G15" s="109"/>
      <c r="I15" s="72"/>
      <c r="J15" s="72"/>
      <c r="K15" s="72"/>
      <c r="L15" s="72"/>
      <c r="M15" s="72"/>
      <c r="N15" s="72"/>
      <c r="O15" s="72"/>
      <c r="P15" s="72"/>
      <c r="Q15" s="72"/>
      <c r="R15" s="72"/>
    </row>
    <row r="16" spans="1:18" s="72" customFormat="1">
      <c r="A16" s="86">
        <v>1</v>
      </c>
      <c r="B16" s="86" t="s">
        <v>547</v>
      </c>
      <c r="C16" s="86">
        <v>2246.1</v>
      </c>
      <c r="D16" s="87">
        <v>409942</v>
      </c>
      <c r="E16" s="87">
        <v>25800</v>
      </c>
      <c r="F16" s="110">
        <v>10576503600</v>
      </c>
      <c r="G16" s="111">
        <v>4.7285609564388625E-2</v>
      </c>
      <c r="H16" s="89"/>
      <c r="M16" s="90"/>
      <c r="N16" s="90"/>
      <c r="O16" s="90"/>
      <c r="P16" s="91"/>
    </row>
    <row r="17" spans="1:18" s="72" customFormat="1">
      <c r="A17" s="86">
        <v>2</v>
      </c>
      <c r="B17" s="86" t="s">
        <v>628</v>
      </c>
      <c r="C17" s="86">
        <v>2246.1999999999998</v>
      </c>
      <c r="D17" s="87">
        <v>278300</v>
      </c>
      <c r="E17" s="87">
        <v>37550</v>
      </c>
      <c r="F17" s="110">
        <v>10450165000</v>
      </c>
      <c r="G17" s="111">
        <v>4.6720772833986388E-2</v>
      </c>
      <c r="H17" s="89"/>
      <c r="M17" s="90"/>
      <c r="N17" s="90"/>
      <c r="O17" s="90"/>
      <c r="P17" s="91"/>
    </row>
    <row r="18" spans="1:18" s="72" customFormat="1">
      <c r="A18" s="86">
        <v>3</v>
      </c>
      <c r="B18" s="86" t="s">
        <v>623</v>
      </c>
      <c r="C18" s="86">
        <v>2246.3000000000002</v>
      </c>
      <c r="D18" s="87">
        <v>203700</v>
      </c>
      <c r="E18" s="87">
        <v>50700</v>
      </c>
      <c r="F18" s="110">
        <v>10327590000</v>
      </c>
      <c r="G18" s="111">
        <v>4.6172762469544694E-2</v>
      </c>
      <c r="H18" s="89"/>
      <c r="M18" s="90"/>
      <c r="N18" s="90"/>
      <c r="O18" s="90"/>
      <c r="P18" s="91"/>
    </row>
    <row r="19" spans="1:18" s="72" customFormat="1">
      <c r="A19" s="86">
        <v>4</v>
      </c>
      <c r="B19" s="86" t="s">
        <v>619</v>
      </c>
      <c r="C19" s="86">
        <v>2246.4</v>
      </c>
      <c r="D19" s="87">
        <v>954900</v>
      </c>
      <c r="E19" s="87">
        <v>37800</v>
      </c>
      <c r="F19" s="110">
        <v>36095220000</v>
      </c>
      <c r="G19" s="111">
        <v>0.16137511455682874</v>
      </c>
      <c r="H19" s="89"/>
      <c r="M19" s="90"/>
      <c r="N19" s="90"/>
      <c r="O19" s="90"/>
      <c r="P19" s="91"/>
    </row>
    <row r="20" spans="1:18" s="72" customFormat="1">
      <c r="A20" s="86">
        <v>5</v>
      </c>
      <c r="B20" s="86" t="s">
        <v>629</v>
      </c>
      <c r="C20" s="86">
        <v>2246.5</v>
      </c>
      <c r="D20" s="87">
        <v>522928</v>
      </c>
      <c r="E20" s="87">
        <v>9100</v>
      </c>
      <c r="F20" s="110">
        <v>4758644800</v>
      </c>
      <c r="G20" s="111">
        <v>2.1275028930015039E-2</v>
      </c>
      <c r="H20" s="89"/>
      <c r="M20" s="90"/>
      <c r="N20" s="90"/>
      <c r="O20" s="90"/>
      <c r="P20" s="91"/>
    </row>
    <row r="21" spans="1:18" s="72" customFormat="1">
      <c r="A21" s="86">
        <v>6</v>
      </c>
      <c r="B21" s="86" t="s">
        <v>600</v>
      </c>
      <c r="C21" s="86">
        <v>2246.6</v>
      </c>
      <c r="D21" s="87">
        <v>363900</v>
      </c>
      <c r="E21" s="87">
        <v>29400</v>
      </c>
      <c r="F21" s="110">
        <v>10698660000</v>
      </c>
      <c r="G21" s="111">
        <v>4.7831748444934298E-2</v>
      </c>
      <c r="H21" s="89"/>
      <c r="M21" s="90"/>
      <c r="N21" s="90"/>
      <c r="O21" s="90"/>
      <c r="P21" s="91"/>
    </row>
    <row r="22" spans="1:18" s="72" customFormat="1">
      <c r="A22" s="86">
        <v>7</v>
      </c>
      <c r="B22" s="86" t="s">
        <v>548</v>
      </c>
      <c r="C22" s="86">
        <v>2246.6999999999998</v>
      </c>
      <c r="D22" s="87">
        <v>415200</v>
      </c>
      <c r="E22" s="87">
        <v>25100</v>
      </c>
      <c r="F22" s="110">
        <v>10421520000</v>
      </c>
      <c r="G22" s="111">
        <v>4.6592706287876394E-2</v>
      </c>
      <c r="H22" s="89"/>
      <c r="M22" s="90"/>
      <c r="N22" s="90"/>
      <c r="O22" s="90"/>
      <c r="P22" s="91"/>
    </row>
    <row r="23" spans="1:18" s="72" customFormat="1">
      <c r="A23" s="86">
        <v>8</v>
      </c>
      <c r="B23" s="86" t="s">
        <v>630</v>
      </c>
      <c r="C23" s="86">
        <v>2246.8000000000002</v>
      </c>
      <c r="D23" s="87">
        <v>839410</v>
      </c>
      <c r="E23" s="87">
        <v>11650</v>
      </c>
      <c r="F23" s="110">
        <v>9779126500</v>
      </c>
      <c r="G23" s="111">
        <v>4.3720682661117449E-2</v>
      </c>
      <c r="H23" s="89"/>
      <c r="M23" s="90"/>
      <c r="N23" s="90"/>
      <c r="O23" s="90"/>
      <c r="P23" s="91"/>
    </row>
    <row r="24" spans="1:18" s="72" customFormat="1">
      <c r="A24" s="86">
        <v>9</v>
      </c>
      <c r="B24" s="86" t="s">
        <v>598</v>
      </c>
      <c r="C24" s="86">
        <v>2246.9</v>
      </c>
      <c r="D24" s="87">
        <v>398710</v>
      </c>
      <c r="E24" s="87">
        <v>26050</v>
      </c>
      <c r="F24" s="110">
        <v>10386395500</v>
      </c>
      <c r="G24" s="111">
        <v>4.6435671084565505E-2</v>
      </c>
      <c r="H24" s="89"/>
      <c r="M24" s="90"/>
      <c r="N24" s="90"/>
      <c r="O24" s="90"/>
      <c r="P24" s="91"/>
    </row>
    <row r="25" spans="1:18" s="72" customFormat="1">
      <c r="A25" s="86">
        <v>10</v>
      </c>
      <c r="B25" s="86" t="s">
        <v>620</v>
      </c>
      <c r="C25" s="326" t="s">
        <v>644</v>
      </c>
      <c r="D25" s="87">
        <v>284300</v>
      </c>
      <c r="E25" s="87">
        <v>36900</v>
      </c>
      <c r="F25" s="110">
        <v>10490670000</v>
      </c>
      <c r="G25" s="111">
        <v>4.6901863266878181E-2</v>
      </c>
      <c r="H25" s="89"/>
      <c r="M25" s="90"/>
      <c r="N25" s="90"/>
      <c r="O25" s="90"/>
      <c r="P25" s="91"/>
    </row>
    <row r="26" spans="1:18" s="72" customFormat="1">
      <c r="A26" s="86">
        <v>11</v>
      </c>
      <c r="B26" s="86" t="s">
        <v>621</v>
      </c>
      <c r="C26" s="86">
        <v>2246.11</v>
      </c>
      <c r="D26" s="87">
        <v>609960</v>
      </c>
      <c r="E26" s="87">
        <v>16650</v>
      </c>
      <c r="F26" s="110">
        <v>10155834000</v>
      </c>
      <c r="G26" s="111">
        <v>4.5404872865995448E-2</v>
      </c>
      <c r="H26" s="89"/>
      <c r="M26" s="90"/>
      <c r="N26" s="90"/>
      <c r="O26" s="90"/>
      <c r="P26" s="91"/>
    </row>
    <row r="27" spans="1:18" s="72" customFormat="1">
      <c r="A27" s="86">
        <v>12</v>
      </c>
      <c r="B27" s="86" t="s">
        <v>599</v>
      </c>
      <c r="C27" s="86">
        <v>2246.12</v>
      </c>
      <c r="D27" s="87">
        <v>114807</v>
      </c>
      <c r="E27" s="87">
        <v>91200</v>
      </c>
      <c r="F27" s="110">
        <v>10470398400</v>
      </c>
      <c r="G27" s="111">
        <v>4.6811232657832151E-2</v>
      </c>
      <c r="H27" s="89"/>
      <c r="M27" s="90"/>
      <c r="N27" s="90"/>
      <c r="O27" s="90"/>
      <c r="P27" s="91"/>
    </row>
    <row r="28" spans="1:18" s="72" customFormat="1">
      <c r="A28" s="86">
        <v>13</v>
      </c>
      <c r="B28" s="86" t="s">
        <v>631</v>
      </c>
      <c r="C28" s="86">
        <v>2246.13</v>
      </c>
      <c r="D28" s="87">
        <v>600890</v>
      </c>
      <c r="E28" s="87">
        <v>33200</v>
      </c>
      <c r="F28" s="110">
        <v>19949548000</v>
      </c>
      <c r="G28" s="111">
        <v>8.9190773566609469E-2</v>
      </c>
      <c r="H28" s="89"/>
      <c r="M28" s="90"/>
      <c r="N28" s="90"/>
      <c r="O28" s="90"/>
      <c r="P28" s="91"/>
    </row>
    <row r="29" spans="1:18" s="72" customFormat="1">
      <c r="A29" s="86">
        <v>14</v>
      </c>
      <c r="B29" s="86" t="s">
        <v>645</v>
      </c>
      <c r="C29" s="86">
        <v>2246.14</v>
      </c>
      <c r="D29" s="87">
        <v>394000</v>
      </c>
      <c r="E29" s="87">
        <v>20900</v>
      </c>
      <c r="F29" s="110">
        <v>8234600000</v>
      </c>
      <c r="G29" s="111">
        <v>3.6815387697586049E-2</v>
      </c>
      <c r="H29" s="89"/>
      <c r="M29" s="90"/>
      <c r="N29" s="90"/>
      <c r="O29" s="90"/>
      <c r="P29" s="91"/>
    </row>
    <row r="30" spans="1:18" s="72" customFormat="1">
      <c r="A30" s="86">
        <v>15</v>
      </c>
      <c r="B30" s="86" t="s">
        <v>632</v>
      </c>
      <c r="C30" s="86">
        <v>2246.15</v>
      </c>
      <c r="D30" s="87">
        <v>541571</v>
      </c>
      <c r="E30" s="87">
        <v>19700</v>
      </c>
      <c r="F30" s="110">
        <v>10668948700</v>
      </c>
      <c r="G30" s="111">
        <v>4.7698914666912381E-2</v>
      </c>
      <c r="H30" s="89"/>
      <c r="M30" s="90"/>
      <c r="N30" s="90"/>
      <c r="O30" s="90"/>
      <c r="P30" s="91"/>
    </row>
    <row r="31" spans="1:18" s="72" customFormat="1" ht="18" customHeight="1">
      <c r="A31" s="86">
        <v>16</v>
      </c>
      <c r="B31" s="86" t="s">
        <v>601</v>
      </c>
      <c r="C31" s="86">
        <v>2246.16</v>
      </c>
      <c r="D31" s="87">
        <v>1048000</v>
      </c>
      <c r="E31" s="87">
        <v>19200</v>
      </c>
      <c r="F31" s="110">
        <v>20121600000</v>
      </c>
      <c r="G31" s="111">
        <v>8.9959986531919875E-2</v>
      </c>
      <c r="H31" s="89"/>
      <c r="M31" s="90"/>
      <c r="N31" s="90"/>
      <c r="O31" s="90"/>
      <c r="P31" s="91"/>
    </row>
    <row r="32" spans="1:18" s="85" customFormat="1" ht="25.5">
      <c r="A32" s="83"/>
      <c r="B32" s="83" t="s">
        <v>611</v>
      </c>
      <c r="C32" s="83">
        <v>2247</v>
      </c>
      <c r="D32" s="84">
        <v>7980518</v>
      </c>
      <c r="E32" s="84"/>
      <c r="F32" s="108">
        <v>203585424500</v>
      </c>
      <c r="G32" s="112">
        <v>0.91019312808699071</v>
      </c>
      <c r="H32" s="89"/>
      <c r="I32" s="72"/>
      <c r="J32" s="72"/>
      <c r="K32" s="72"/>
      <c r="L32" s="72"/>
      <c r="M32" s="90"/>
      <c r="N32" s="90"/>
      <c r="O32" s="90"/>
      <c r="P32" s="91"/>
      <c r="Q32" s="72"/>
      <c r="R32" s="72"/>
    </row>
    <row r="33" spans="1:18" s="85" customFormat="1" ht="63.75">
      <c r="A33" s="83" t="s">
        <v>133</v>
      </c>
      <c r="B33" s="83" t="s">
        <v>470</v>
      </c>
      <c r="C33" s="83">
        <v>2248</v>
      </c>
      <c r="D33" s="84"/>
      <c r="E33" s="84"/>
      <c r="F33" s="108"/>
      <c r="G33" s="113"/>
      <c r="H33" s="89"/>
      <c r="I33" s="72"/>
      <c r="J33" s="72"/>
      <c r="K33" s="72"/>
      <c r="L33" s="72"/>
      <c r="M33" s="72"/>
      <c r="N33" s="72"/>
      <c r="O33" s="90"/>
      <c r="P33" s="91"/>
      <c r="Q33" s="72"/>
      <c r="R33" s="72"/>
    </row>
    <row r="34" spans="1:18" s="72" customFormat="1" ht="25.5">
      <c r="A34" s="86"/>
      <c r="B34" s="86" t="s">
        <v>612</v>
      </c>
      <c r="C34" s="86">
        <v>2249</v>
      </c>
      <c r="D34" s="88"/>
      <c r="E34" s="88"/>
      <c r="F34" s="110"/>
      <c r="G34" s="113"/>
      <c r="O34" s="90"/>
      <c r="P34" s="91"/>
    </row>
    <row r="35" spans="1:18" s="85" customFormat="1" ht="25.5">
      <c r="A35" s="83"/>
      <c r="B35" s="83" t="s">
        <v>613</v>
      </c>
      <c r="C35" s="83">
        <v>2250</v>
      </c>
      <c r="D35" s="84"/>
      <c r="E35" s="84"/>
      <c r="F35" s="108"/>
      <c r="G35" s="112"/>
      <c r="I35" s="72"/>
      <c r="J35" s="72"/>
      <c r="K35" s="72"/>
      <c r="L35" s="72"/>
      <c r="M35" s="72"/>
      <c r="N35" s="72"/>
      <c r="O35" s="90"/>
      <c r="P35" s="91"/>
      <c r="Q35" s="72"/>
      <c r="R35" s="72"/>
    </row>
    <row r="36" spans="1:18" s="85" customFormat="1" ht="25.5">
      <c r="A36" s="83" t="s">
        <v>133</v>
      </c>
      <c r="B36" s="83" t="s">
        <v>614</v>
      </c>
      <c r="C36" s="83">
        <v>2251</v>
      </c>
      <c r="D36" s="84"/>
      <c r="E36" s="84"/>
      <c r="F36" s="108"/>
      <c r="G36" s="113"/>
      <c r="I36" s="72"/>
      <c r="J36" s="72"/>
      <c r="K36" s="72"/>
      <c r="L36" s="72"/>
      <c r="M36" s="72"/>
      <c r="N36" s="72"/>
      <c r="O36" s="90"/>
      <c r="P36" s="91"/>
      <c r="Q36" s="72"/>
      <c r="R36" s="72"/>
    </row>
    <row r="37" spans="1:18" s="85" customFormat="1">
      <c r="A37" s="83"/>
      <c r="B37" s="68"/>
      <c r="C37" s="68"/>
      <c r="D37" s="69"/>
      <c r="E37" s="70"/>
      <c r="F37" s="114"/>
      <c r="G37" s="113"/>
      <c r="I37" s="72"/>
      <c r="J37" s="72"/>
      <c r="K37" s="72"/>
      <c r="L37" s="72"/>
      <c r="M37" s="72"/>
      <c r="N37" s="72"/>
      <c r="O37" s="90"/>
      <c r="P37" s="91"/>
      <c r="Q37" s="72"/>
      <c r="R37" s="72"/>
    </row>
    <row r="38" spans="1:18" s="72" customFormat="1" ht="25.5">
      <c r="A38" s="86"/>
      <c r="B38" s="83" t="s">
        <v>611</v>
      </c>
      <c r="C38" s="86">
        <v>2252</v>
      </c>
      <c r="D38" s="84"/>
      <c r="E38" s="88"/>
      <c r="F38" s="108"/>
      <c r="G38" s="113"/>
      <c r="M38" s="89"/>
      <c r="N38" s="89"/>
      <c r="O38" s="90"/>
      <c r="P38" s="91"/>
    </row>
    <row r="39" spans="1:18" s="85" customFormat="1" ht="26.25" customHeight="1">
      <c r="A39" s="83" t="s">
        <v>262</v>
      </c>
      <c r="B39" s="83" t="s">
        <v>615</v>
      </c>
      <c r="C39" s="83">
        <v>2253</v>
      </c>
      <c r="D39" s="84"/>
      <c r="E39" s="84"/>
      <c r="F39" s="108"/>
      <c r="G39" s="113"/>
      <c r="I39" s="72"/>
      <c r="J39" s="72"/>
      <c r="K39" s="72"/>
      <c r="L39" s="72"/>
      <c r="M39" s="72"/>
      <c r="N39" s="72"/>
      <c r="O39" s="90"/>
      <c r="P39" s="91"/>
      <c r="Q39" s="72"/>
      <c r="R39" s="72"/>
    </row>
    <row r="40" spans="1:18" s="72" customFormat="1" ht="24" customHeight="1">
      <c r="A40" s="86" t="s">
        <v>261</v>
      </c>
      <c r="B40" s="86" t="s">
        <v>627</v>
      </c>
      <c r="C40" s="86">
        <v>2253.1</v>
      </c>
      <c r="D40" s="88"/>
      <c r="E40" s="88"/>
      <c r="F40" s="110"/>
      <c r="G40" s="113">
        <v>0</v>
      </c>
      <c r="O40" s="90"/>
      <c r="P40" s="91"/>
    </row>
    <row r="41" spans="1:18" s="72" customFormat="1" ht="25.5">
      <c r="A41" s="83"/>
      <c r="B41" s="83" t="s">
        <v>611</v>
      </c>
      <c r="C41" s="83">
        <v>2254</v>
      </c>
      <c r="D41" s="84"/>
      <c r="E41" s="84"/>
      <c r="F41" s="108"/>
      <c r="G41" s="113"/>
      <c r="O41" s="90"/>
      <c r="P41" s="91"/>
    </row>
    <row r="42" spans="1:18" s="85" customFormat="1" ht="25.5">
      <c r="A42" s="83"/>
      <c r="B42" s="83" t="s">
        <v>616</v>
      </c>
      <c r="C42" s="83">
        <v>2255</v>
      </c>
      <c r="D42" s="84">
        <v>7980518</v>
      </c>
      <c r="E42" s="84"/>
      <c r="F42" s="84">
        <v>203585424500</v>
      </c>
      <c r="G42" s="112">
        <v>0.91019312808699071</v>
      </c>
      <c r="I42" s="72"/>
      <c r="J42" s="72"/>
      <c r="K42" s="72"/>
      <c r="L42" s="72"/>
      <c r="M42" s="89"/>
      <c r="N42" s="89"/>
      <c r="O42" s="90"/>
      <c r="P42" s="91"/>
      <c r="Q42" s="72"/>
      <c r="R42" s="72"/>
    </row>
    <row r="43" spans="1:18" s="85" customFormat="1" ht="25.5">
      <c r="A43" s="83" t="s">
        <v>263</v>
      </c>
      <c r="B43" s="83" t="s">
        <v>617</v>
      </c>
      <c r="C43" s="83">
        <v>2256</v>
      </c>
      <c r="D43" s="84"/>
      <c r="E43" s="84"/>
      <c r="F43" s="108"/>
      <c r="G43" s="112"/>
      <c r="I43" s="72"/>
      <c r="J43" s="72"/>
      <c r="K43" s="72"/>
      <c r="L43" s="72"/>
      <c r="M43" s="72"/>
      <c r="N43" s="72"/>
      <c r="O43" s="90"/>
      <c r="P43" s="91"/>
      <c r="Q43" s="72"/>
      <c r="R43" s="72"/>
    </row>
    <row r="44" spans="1:18" s="72" customFormat="1" ht="25.5">
      <c r="A44" s="86">
        <v>1</v>
      </c>
      <c r="B44" s="86" t="s">
        <v>419</v>
      </c>
      <c r="C44" s="86">
        <v>2256.1</v>
      </c>
      <c r="D44" s="88" t="s">
        <v>434</v>
      </c>
      <c r="E44" s="88" t="s">
        <v>434</v>
      </c>
      <c r="F44" s="110"/>
      <c r="G44" s="112"/>
      <c r="O44" s="90"/>
      <c r="P44" s="91"/>
    </row>
    <row r="45" spans="1:18" s="72" customFormat="1" ht="25.5">
      <c r="A45" s="86">
        <v>2</v>
      </c>
      <c r="B45" s="86" t="s">
        <v>447</v>
      </c>
      <c r="C45" s="86">
        <v>2256.1999999999998</v>
      </c>
      <c r="D45" s="88" t="s">
        <v>434</v>
      </c>
      <c r="E45" s="88" t="s">
        <v>434</v>
      </c>
      <c r="F45" s="110"/>
      <c r="G45" s="112"/>
      <c r="I45" s="89"/>
      <c r="J45" s="89"/>
      <c r="O45" s="90"/>
      <c r="P45" s="91"/>
    </row>
    <row r="46" spans="1:18" s="72" customFormat="1" ht="25.5">
      <c r="A46" s="86">
        <v>3</v>
      </c>
      <c r="B46" s="86" t="s">
        <v>420</v>
      </c>
      <c r="C46" s="86">
        <v>2256.3000000000002</v>
      </c>
      <c r="D46" s="88" t="s">
        <v>434</v>
      </c>
      <c r="E46" s="88" t="s">
        <v>434</v>
      </c>
      <c r="F46" s="110"/>
      <c r="G46" s="113">
        <v>0</v>
      </c>
      <c r="O46" s="90"/>
      <c r="P46" s="91"/>
    </row>
    <row r="47" spans="1:18" s="72" customFormat="1" ht="25.5">
      <c r="A47" s="86">
        <v>4</v>
      </c>
      <c r="B47" s="86" t="s">
        <v>471</v>
      </c>
      <c r="C47" s="86">
        <v>2256.4</v>
      </c>
      <c r="D47" s="88" t="s">
        <v>434</v>
      </c>
      <c r="E47" s="88" t="s">
        <v>434</v>
      </c>
      <c r="F47" s="110"/>
      <c r="G47" s="112"/>
      <c r="O47" s="90"/>
      <c r="P47" s="91"/>
    </row>
    <row r="48" spans="1:18" s="72" customFormat="1" ht="38.25">
      <c r="A48" s="86">
        <v>5</v>
      </c>
      <c r="B48" s="86" t="s">
        <v>421</v>
      </c>
      <c r="C48" s="86">
        <v>2256.5</v>
      </c>
      <c r="D48" s="88" t="s">
        <v>434</v>
      </c>
      <c r="E48" s="88" t="s">
        <v>434</v>
      </c>
      <c r="F48" s="110">
        <v>953440000</v>
      </c>
      <c r="G48" s="113">
        <v>4.2626555323132202E-3</v>
      </c>
      <c r="O48" s="90"/>
      <c r="P48" s="91"/>
    </row>
    <row r="49" spans="1:18" s="72" customFormat="1" ht="25.5">
      <c r="A49" s="86">
        <v>6</v>
      </c>
      <c r="B49" s="86" t="s">
        <v>422</v>
      </c>
      <c r="C49" s="86">
        <v>2256.6</v>
      </c>
      <c r="D49" s="88" t="s">
        <v>434</v>
      </c>
      <c r="E49" s="88" t="s">
        <v>434</v>
      </c>
      <c r="F49" s="110"/>
      <c r="G49" s="113"/>
      <c r="O49" s="90"/>
      <c r="P49" s="91"/>
    </row>
    <row r="50" spans="1:18" s="72" customFormat="1" ht="38.25">
      <c r="A50" s="86">
        <v>7</v>
      </c>
      <c r="B50" s="86" t="s">
        <v>633</v>
      </c>
      <c r="C50" s="86">
        <v>2256.6999999999998</v>
      </c>
      <c r="D50" s="88" t="s">
        <v>434</v>
      </c>
      <c r="E50" s="88" t="s">
        <v>434</v>
      </c>
      <c r="F50" s="115"/>
      <c r="G50" s="113"/>
      <c r="O50" s="90"/>
      <c r="P50" s="91"/>
    </row>
    <row r="51" spans="1:18" s="85" customFormat="1" ht="25.5">
      <c r="A51" s="83"/>
      <c r="B51" s="83" t="s">
        <v>424</v>
      </c>
      <c r="C51" s="83">
        <v>2257</v>
      </c>
      <c r="D51" s="84" t="s">
        <v>434</v>
      </c>
      <c r="E51" s="84" t="s">
        <v>434</v>
      </c>
      <c r="F51" s="116">
        <v>953440000</v>
      </c>
      <c r="G51" s="112">
        <v>4.2626555323132202E-3</v>
      </c>
      <c r="I51" s="72"/>
      <c r="J51" s="72"/>
      <c r="K51" s="72"/>
      <c r="L51" s="72"/>
      <c r="M51" s="72"/>
      <c r="N51" s="72"/>
      <c r="O51" s="90"/>
      <c r="P51" s="91"/>
      <c r="Q51" s="72"/>
      <c r="R51" s="72"/>
    </row>
    <row r="52" spans="1:18" s="85" customFormat="1" ht="25.5">
      <c r="A52" s="83" t="s">
        <v>264</v>
      </c>
      <c r="B52" s="83" t="s">
        <v>425</v>
      </c>
      <c r="C52" s="83">
        <v>2258</v>
      </c>
      <c r="D52" s="84" t="s">
        <v>434</v>
      </c>
      <c r="E52" s="84" t="s">
        <v>434</v>
      </c>
      <c r="F52" s="116"/>
      <c r="G52" s="112"/>
      <c r="I52" s="72"/>
      <c r="J52" s="72"/>
      <c r="K52" s="72"/>
      <c r="L52" s="72"/>
      <c r="M52" s="72"/>
      <c r="N52" s="72"/>
      <c r="O52" s="90"/>
      <c r="P52" s="91"/>
      <c r="Q52" s="72"/>
      <c r="R52" s="72"/>
    </row>
    <row r="53" spans="1:18" s="72" customFormat="1" ht="25.5">
      <c r="A53" s="86">
        <v>1</v>
      </c>
      <c r="B53" s="86" t="s">
        <v>370</v>
      </c>
      <c r="C53" s="86">
        <v>2259</v>
      </c>
      <c r="D53" s="88" t="s">
        <v>434</v>
      </c>
      <c r="E53" s="88" t="s">
        <v>434</v>
      </c>
      <c r="F53" s="115">
        <v>19133912428</v>
      </c>
      <c r="G53" s="113">
        <v>8.5544216380696092E-2</v>
      </c>
      <c r="I53" s="89"/>
      <c r="J53" s="89"/>
      <c r="O53" s="90"/>
      <c r="P53" s="91"/>
    </row>
    <row r="54" spans="1:18" s="72" customFormat="1" ht="25.5">
      <c r="A54" s="86">
        <v>1.1000000000000001</v>
      </c>
      <c r="B54" s="86" t="s">
        <v>453</v>
      </c>
      <c r="C54" s="86">
        <v>2259.1</v>
      </c>
      <c r="D54" s="88"/>
      <c r="E54" s="88"/>
      <c r="F54" s="115">
        <v>19021969792</v>
      </c>
      <c r="G54" s="113">
        <v>8.5043741367431355E-2</v>
      </c>
      <c r="O54" s="90"/>
      <c r="P54" s="91"/>
    </row>
    <row r="55" spans="1:18" s="72" customFormat="1" ht="24.75" customHeight="1">
      <c r="A55" s="86">
        <v>1.2</v>
      </c>
      <c r="B55" s="86" t="s">
        <v>426</v>
      </c>
      <c r="C55" s="86">
        <v>2259.1999999999998</v>
      </c>
      <c r="D55" s="88" t="s">
        <v>434</v>
      </c>
      <c r="E55" s="88" t="s">
        <v>434</v>
      </c>
      <c r="F55" s="115">
        <v>107588268</v>
      </c>
      <c r="G55" s="113">
        <v>4.8100743182811443E-4</v>
      </c>
      <c r="O55" s="90"/>
      <c r="P55" s="91"/>
    </row>
    <row r="56" spans="1:18" s="72" customFormat="1" ht="39" customHeight="1">
      <c r="A56" s="86">
        <v>1.3</v>
      </c>
      <c r="B56" s="86" t="s">
        <v>450</v>
      </c>
      <c r="C56" s="86">
        <v>2259.3000000000002</v>
      </c>
      <c r="D56" s="88"/>
      <c r="E56" s="88"/>
      <c r="F56" s="115">
        <v>4354368</v>
      </c>
      <c r="G56" s="113">
        <v>1.9467581436616517E-5</v>
      </c>
      <c r="O56" s="90"/>
      <c r="P56" s="91"/>
    </row>
    <row r="57" spans="1:18" s="72" customFormat="1" ht="52.5" customHeight="1">
      <c r="A57" s="86">
        <v>1.4</v>
      </c>
      <c r="B57" s="86" t="s">
        <v>634</v>
      </c>
      <c r="C57" s="86">
        <v>2259.4</v>
      </c>
      <c r="D57" s="88"/>
      <c r="E57" s="88"/>
      <c r="F57" s="115"/>
      <c r="G57" s="113"/>
      <c r="O57" s="90"/>
      <c r="P57" s="91"/>
    </row>
    <row r="58" spans="1:18" s="72" customFormat="1" ht="24.75" customHeight="1">
      <c r="A58" s="86">
        <v>2</v>
      </c>
      <c r="B58" s="86" t="s">
        <v>423</v>
      </c>
      <c r="C58" s="86">
        <v>2260</v>
      </c>
      <c r="D58" s="88" t="s">
        <v>434</v>
      </c>
      <c r="E58" s="88" t="s">
        <v>434</v>
      </c>
      <c r="F58" s="115"/>
      <c r="G58" s="113"/>
      <c r="O58" s="90"/>
      <c r="P58" s="91"/>
    </row>
    <row r="59" spans="1:18" s="72" customFormat="1" ht="24.75" customHeight="1">
      <c r="A59" s="86">
        <v>3</v>
      </c>
      <c r="B59" s="86" t="s">
        <v>427</v>
      </c>
      <c r="C59" s="86">
        <v>2261</v>
      </c>
      <c r="D59" s="88" t="s">
        <v>434</v>
      </c>
      <c r="E59" s="88" t="s">
        <v>434</v>
      </c>
      <c r="F59" s="115"/>
      <c r="G59" s="113"/>
      <c r="O59" s="90"/>
      <c r="P59" s="91"/>
    </row>
    <row r="60" spans="1:18" s="72" customFormat="1" ht="25.5">
      <c r="A60" s="86">
        <v>4</v>
      </c>
      <c r="B60" s="86" t="s">
        <v>424</v>
      </c>
      <c r="C60" s="86">
        <v>2262</v>
      </c>
      <c r="D60" s="88"/>
      <c r="E60" s="88"/>
      <c r="F60" s="116">
        <v>19133912428</v>
      </c>
      <c r="G60" s="112">
        <v>8.5544216380696106E-2</v>
      </c>
      <c r="O60" s="90"/>
      <c r="P60" s="91"/>
    </row>
    <row r="61" spans="1:18" s="85" customFormat="1" ht="25.5">
      <c r="A61" s="83" t="s">
        <v>142</v>
      </c>
      <c r="B61" s="83" t="s">
        <v>428</v>
      </c>
      <c r="C61" s="83">
        <v>2263</v>
      </c>
      <c r="D61" s="84">
        <v>7980518</v>
      </c>
      <c r="E61" s="84"/>
      <c r="F61" s="116">
        <v>223672776928</v>
      </c>
      <c r="G61" s="112">
        <v>1</v>
      </c>
      <c r="I61" s="72"/>
      <c r="J61" s="72"/>
      <c r="K61" s="72"/>
      <c r="L61" s="72"/>
      <c r="M61" s="72"/>
      <c r="N61" s="72"/>
      <c r="O61" s="90"/>
      <c r="P61" s="91"/>
      <c r="Q61" s="72"/>
      <c r="R61" s="72"/>
    </row>
    <row r="62" spans="1:18" s="85" customFormat="1">
      <c r="A62" s="92"/>
      <c r="B62" s="92"/>
      <c r="C62" s="92"/>
      <c r="D62" s="93"/>
      <c r="E62" s="93"/>
      <c r="F62" s="117"/>
      <c r="G62" s="118"/>
      <c r="I62" s="72"/>
      <c r="J62" s="72"/>
      <c r="K62" s="72"/>
      <c r="L62" s="72"/>
      <c r="M62" s="72"/>
      <c r="N62" s="72"/>
      <c r="O62" s="90"/>
      <c r="P62" s="91"/>
      <c r="Q62" s="72"/>
      <c r="R62" s="72"/>
    </row>
    <row r="64" spans="1:18">
      <c r="A64" s="85" t="s">
        <v>176</v>
      </c>
      <c r="B64" s="72"/>
      <c r="C64" s="94"/>
      <c r="E64" s="95" t="s">
        <v>177</v>
      </c>
      <c r="F64" s="119"/>
      <c r="G64" s="101"/>
      <c r="H64" s="72"/>
    </row>
    <row r="65" spans="1:8">
      <c r="A65" s="96" t="s">
        <v>178</v>
      </c>
      <c r="B65" s="72"/>
      <c r="C65" s="94"/>
      <c r="E65" s="97" t="s">
        <v>179</v>
      </c>
      <c r="F65" s="120"/>
      <c r="G65" s="101"/>
      <c r="H65" s="72"/>
    </row>
    <row r="66" spans="1:8">
      <c r="A66" s="72"/>
      <c r="B66" s="72"/>
      <c r="C66" s="94"/>
      <c r="E66" s="94"/>
      <c r="F66" s="121"/>
      <c r="G66" s="101"/>
      <c r="H66" s="72"/>
    </row>
    <row r="67" spans="1:8">
      <c r="A67" s="72"/>
      <c r="B67" s="72"/>
      <c r="C67" s="94"/>
      <c r="E67" s="94"/>
      <c r="F67" s="121"/>
      <c r="G67" s="101"/>
      <c r="H67" s="72"/>
    </row>
    <row r="68" spans="1:8">
      <c r="A68" s="72"/>
      <c r="B68" s="72"/>
      <c r="C68" s="94"/>
      <c r="E68" s="94"/>
      <c r="F68" s="121"/>
      <c r="G68" s="101"/>
      <c r="H68" s="72"/>
    </row>
    <row r="69" spans="1:8">
      <c r="A69" s="72"/>
      <c r="B69" s="72"/>
      <c r="C69" s="94"/>
      <c r="E69" s="94"/>
      <c r="F69" s="121"/>
      <c r="G69" s="101"/>
      <c r="H69" s="72"/>
    </row>
    <row r="70" spans="1:8">
      <c r="A70" s="72"/>
      <c r="B70" s="72"/>
      <c r="C70" s="94"/>
      <c r="E70" s="94"/>
      <c r="F70" s="121"/>
      <c r="G70" s="101"/>
      <c r="H70" s="72"/>
    </row>
    <row r="71" spans="1:8">
      <c r="A71" s="72"/>
      <c r="B71" s="72"/>
      <c r="C71" s="94"/>
      <c r="E71" s="94"/>
      <c r="F71" s="121"/>
      <c r="G71" s="101"/>
      <c r="H71" s="72"/>
    </row>
    <row r="72" spans="1:8">
      <c r="A72" s="72"/>
      <c r="B72" s="72"/>
      <c r="C72" s="94"/>
      <c r="E72" s="94"/>
      <c r="F72" s="121"/>
      <c r="G72" s="101"/>
      <c r="H72" s="72"/>
    </row>
    <row r="73" spans="1:8">
      <c r="A73" s="98"/>
      <c r="B73" s="98"/>
      <c r="C73" s="99"/>
      <c r="E73" s="99"/>
      <c r="F73" s="122"/>
      <c r="G73" s="123"/>
      <c r="H73" s="72"/>
    </row>
    <row r="74" spans="1:8">
      <c r="A74" s="85" t="s">
        <v>239</v>
      </c>
      <c r="B74" s="72"/>
      <c r="C74" s="94"/>
      <c r="E74" s="95" t="s">
        <v>449</v>
      </c>
      <c r="F74" s="119"/>
      <c r="G74" s="101"/>
      <c r="H74" s="72"/>
    </row>
    <row r="75" spans="1:8">
      <c r="A75" s="85" t="s">
        <v>533</v>
      </c>
      <c r="B75" s="72"/>
      <c r="C75" s="94"/>
      <c r="E75" s="95"/>
      <c r="F75" s="119"/>
      <c r="G75" s="101"/>
      <c r="H75" s="72"/>
    </row>
    <row r="76" spans="1:8">
      <c r="A76" s="72" t="s">
        <v>240</v>
      </c>
      <c r="B76" s="72"/>
      <c r="C76" s="94"/>
      <c r="E76" s="94"/>
      <c r="F76" s="121"/>
      <c r="G76" s="101"/>
      <c r="H76" s="72"/>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sqref="A1:XFD1048576"/>
    </sheetView>
  </sheetViews>
  <sheetFormatPr defaultColWidth="9.140625" defaultRowHeight="12.75"/>
  <cols>
    <col min="1" max="1" width="7.42578125" style="297" customWidth="1"/>
    <col min="2" max="2" width="5.28515625" style="297" customWidth="1"/>
    <col min="3" max="3" width="52.5703125" style="269" customWidth="1"/>
    <col min="4" max="4" width="11.7109375" style="269" customWidth="1"/>
    <col min="5" max="5" width="28.42578125" style="269" customWidth="1"/>
    <col min="6" max="6" width="29.85546875" style="269" customWidth="1"/>
    <col min="7" max="7" width="5.140625" style="269" customWidth="1"/>
    <col min="8" max="8" width="15.28515625" style="269" customWidth="1"/>
    <col min="9" max="9" width="12.7109375" style="269" bestFit="1" customWidth="1"/>
    <col min="10" max="10" width="15.7109375" style="269" hidden="1" customWidth="1"/>
    <col min="11" max="11" width="15.42578125" style="269" hidden="1" customWidth="1"/>
    <col min="12" max="12" width="9.140625" style="269"/>
    <col min="13" max="13" width="15" style="269" bestFit="1" customWidth="1"/>
    <col min="14" max="16384" width="9.140625" style="269"/>
  </cols>
  <sheetData>
    <row r="1" spans="1:13">
      <c r="A1" s="395" t="s">
        <v>596</v>
      </c>
      <c r="B1" s="395"/>
      <c r="C1" s="395"/>
      <c r="D1" s="395"/>
      <c r="E1" s="395"/>
      <c r="F1" s="395"/>
    </row>
    <row r="2" spans="1:13">
      <c r="A2" s="396" t="s">
        <v>171</v>
      </c>
      <c r="B2" s="396"/>
      <c r="C2" s="396"/>
      <c r="D2" s="396"/>
      <c r="E2" s="396"/>
      <c r="F2" s="396"/>
    </row>
    <row r="3" spans="1:13">
      <c r="A3" s="397" t="s">
        <v>511</v>
      </c>
      <c r="B3" s="397"/>
      <c r="C3" s="397"/>
      <c r="D3" s="397"/>
      <c r="E3" s="397"/>
      <c r="F3" s="397"/>
      <c r="G3" s="397"/>
      <c r="H3" s="270"/>
    </row>
    <row r="4" spans="1:13">
      <c r="A4" s="397"/>
      <c r="B4" s="397"/>
      <c r="C4" s="397"/>
      <c r="D4" s="397"/>
      <c r="E4" s="397"/>
      <c r="F4" s="397"/>
      <c r="G4" s="397"/>
      <c r="H4" s="270"/>
    </row>
    <row r="5" spans="1:13">
      <c r="A5" s="398" t="s">
        <v>635</v>
      </c>
      <c r="B5" s="398"/>
      <c r="C5" s="398"/>
      <c r="D5" s="398"/>
      <c r="E5" s="398"/>
      <c r="F5" s="398"/>
      <c r="G5" s="398"/>
      <c r="H5" s="271"/>
    </row>
    <row r="6" spans="1:13">
      <c r="A6" s="271"/>
      <c r="B6" s="271"/>
      <c r="C6" s="271"/>
      <c r="D6" s="271"/>
      <c r="E6" s="271"/>
    </row>
    <row r="7" spans="1:13" ht="33" customHeight="1">
      <c r="A7" s="272"/>
      <c r="B7" s="394" t="s">
        <v>606</v>
      </c>
      <c r="C7" s="394"/>
      <c r="D7" s="394" t="s">
        <v>607</v>
      </c>
      <c r="E7" s="394"/>
      <c r="F7" s="394"/>
      <c r="G7" s="394"/>
      <c r="H7" s="273"/>
    </row>
    <row r="8" spans="1:13" ht="33" customHeight="1">
      <c r="A8" s="274"/>
      <c r="B8" s="393" t="s">
        <v>608</v>
      </c>
      <c r="C8" s="393"/>
      <c r="D8" s="393" t="s">
        <v>609</v>
      </c>
      <c r="E8" s="393"/>
      <c r="F8" s="393"/>
      <c r="G8" s="274"/>
      <c r="H8" s="275"/>
    </row>
    <row r="9" spans="1:13" ht="27" customHeight="1">
      <c r="A9" s="272"/>
      <c r="B9" s="394" t="s">
        <v>605</v>
      </c>
      <c r="C9" s="394"/>
      <c r="D9" s="394" t="s">
        <v>604</v>
      </c>
      <c r="E9" s="394"/>
      <c r="F9" s="394"/>
      <c r="G9" s="272"/>
      <c r="H9" s="273"/>
    </row>
    <row r="10" spans="1:13" ht="26.25" customHeight="1">
      <c r="A10" s="274"/>
      <c r="B10" s="393" t="s">
        <v>610</v>
      </c>
      <c r="C10" s="393"/>
      <c r="D10" s="393" t="s">
        <v>637</v>
      </c>
      <c r="E10" s="393"/>
      <c r="F10" s="393"/>
      <c r="G10" s="274"/>
      <c r="H10" s="275"/>
    </row>
    <row r="12" spans="1:13" ht="25.5">
      <c r="A12" s="389" t="s">
        <v>199</v>
      </c>
      <c r="B12" s="389"/>
      <c r="C12" s="276" t="s">
        <v>512</v>
      </c>
      <c r="D12" s="276" t="s">
        <v>174</v>
      </c>
      <c r="E12" s="276" t="s">
        <v>289</v>
      </c>
      <c r="F12" s="276" t="s">
        <v>290</v>
      </c>
    </row>
    <row r="13" spans="1:13" ht="25.5">
      <c r="A13" s="185" t="s">
        <v>46</v>
      </c>
      <c r="B13" s="185"/>
      <c r="C13" s="277" t="s">
        <v>513</v>
      </c>
      <c r="D13" s="184" t="s">
        <v>514</v>
      </c>
      <c r="E13" s="278">
        <v>259211983845</v>
      </c>
      <c r="F13" s="278">
        <v>229937499633</v>
      </c>
      <c r="I13" s="279"/>
      <c r="J13" s="279"/>
      <c r="K13" s="279"/>
      <c r="L13" s="279"/>
      <c r="M13" s="279"/>
    </row>
    <row r="14" spans="1:13" ht="38.25">
      <c r="A14" s="185" t="s">
        <v>56</v>
      </c>
      <c r="B14" s="185"/>
      <c r="C14" s="277" t="s">
        <v>515</v>
      </c>
      <c r="D14" s="184" t="s">
        <v>516</v>
      </c>
      <c r="E14" s="278">
        <v>-8465049203</v>
      </c>
      <c r="F14" s="278">
        <v>19137376813</v>
      </c>
      <c r="I14" s="279"/>
      <c r="J14" s="279"/>
      <c r="K14" s="279"/>
      <c r="L14" s="279"/>
      <c r="M14" s="279"/>
    </row>
    <row r="15" spans="1:13" ht="51">
      <c r="A15" s="390"/>
      <c r="B15" s="184" t="s">
        <v>110</v>
      </c>
      <c r="C15" s="280" t="s">
        <v>517</v>
      </c>
      <c r="D15" s="184" t="s">
        <v>518</v>
      </c>
      <c r="E15" s="281">
        <v>-8465049203</v>
      </c>
      <c r="F15" s="281">
        <v>19137376813</v>
      </c>
      <c r="I15" s="279"/>
      <c r="J15" s="279"/>
      <c r="K15" s="279"/>
      <c r="L15" s="279"/>
      <c r="M15" s="279"/>
    </row>
    <row r="16" spans="1:13" ht="51">
      <c r="A16" s="391"/>
      <c r="B16" s="184" t="s">
        <v>112</v>
      </c>
      <c r="C16" s="280" t="s">
        <v>519</v>
      </c>
      <c r="D16" s="184" t="s">
        <v>520</v>
      </c>
      <c r="E16" s="281"/>
      <c r="F16" s="281"/>
      <c r="I16" s="279"/>
      <c r="J16" s="279"/>
      <c r="K16" s="279"/>
      <c r="L16" s="279"/>
      <c r="M16" s="279"/>
    </row>
    <row r="17" spans="1:13" ht="51">
      <c r="A17" s="185" t="s">
        <v>133</v>
      </c>
      <c r="B17" s="185"/>
      <c r="C17" s="277" t="s">
        <v>521</v>
      </c>
      <c r="D17" s="185" t="s">
        <v>522</v>
      </c>
      <c r="E17" s="278">
        <v>-28821669511</v>
      </c>
      <c r="F17" s="278">
        <v>10137107399</v>
      </c>
      <c r="H17" s="279"/>
      <c r="I17" s="279"/>
      <c r="J17" s="279"/>
      <c r="K17" s="279"/>
      <c r="L17" s="279"/>
      <c r="M17" s="279"/>
    </row>
    <row r="18" spans="1:13" ht="25.5">
      <c r="A18" s="390"/>
      <c r="B18" s="184" t="s">
        <v>523</v>
      </c>
      <c r="C18" s="280" t="s">
        <v>524</v>
      </c>
      <c r="D18" s="184" t="s">
        <v>525</v>
      </c>
      <c r="E18" s="281">
        <v>33970724797</v>
      </c>
      <c r="F18" s="281">
        <v>30413097490</v>
      </c>
      <c r="H18" s="279"/>
      <c r="I18" s="279"/>
      <c r="J18" s="279"/>
      <c r="K18" s="279"/>
      <c r="L18" s="279"/>
      <c r="M18" s="279"/>
    </row>
    <row r="19" spans="1:13" ht="25.5">
      <c r="A19" s="392"/>
      <c r="B19" s="184" t="s">
        <v>526</v>
      </c>
      <c r="C19" s="280" t="s">
        <v>527</v>
      </c>
      <c r="D19" s="184" t="s">
        <v>528</v>
      </c>
      <c r="E19" s="281">
        <v>62792394308</v>
      </c>
      <c r="F19" s="281">
        <v>20275990091</v>
      </c>
      <c r="H19" s="279"/>
      <c r="I19" s="279"/>
      <c r="J19" s="279"/>
      <c r="K19" s="279"/>
      <c r="L19" s="279"/>
      <c r="M19" s="279"/>
    </row>
    <row r="20" spans="1:13" s="283" customFormat="1" ht="25.5">
      <c r="A20" s="185" t="s">
        <v>135</v>
      </c>
      <c r="B20" s="185"/>
      <c r="C20" s="282" t="s">
        <v>534</v>
      </c>
      <c r="D20" s="185" t="s">
        <v>529</v>
      </c>
      <c r="E20" s="278">
        <v>221925265131</v>
      </c>
      <c r="F20" s="278">
        <v>259211983845</v>
      </c>
      <c r="H20" s="284"/>
      <c r="I20" s="279"/>
      <c r="J20" s="279"/>
      <c r="K20" s="279"/>
      <c r="L20" s="279"/>
      <c r="M20" s="279"/>
    </row>
    <row r="21" spans="1:13">
      <c r="A21" s="285"/>
      <c r="B21" s="285"/>
      <c r="C21" s="286"/>
      <c r="D21" s="285"/>
      <c r="E21" s="287"/>
      <c r="F21" s="287"/>
    </row>
    <row r="23" spans="1:13">
      <c r="A23" s="288" t="s">
        <v>176</v>
      </c>
      <c r="B23" s="269"/>
      <c r="C23" s="289"/>
      <c r="E23" s="290" t="s">
        <v>177</v>
      </c>
    </row>
    <row r="24" spans="1:13">
      <c r="A24" s="291" t="s">
        <v>178</v>
      </c>
      <c r="B24" s="269"/>
      <c r="C24" s="289"/>
      <c r="E24" s="292" t="s">
        <v>179</v>
      </c>
    </row>
    <row r="25" spans="1:13">
      <c r="A25" s="269"/>
      <c r="B25" s="269"/>
      <c r="C25" s="289"/>
      <c r="E25" s="289"/>
    </row>
    <row r="26" spans="1:13">
      <c r="A26" s="269"/>
      <c r="B26" s="269"/>
      <c r="C26" s="289"/>
      <c r="E26" s="289"/>
    </row>
    <row r="27" spans="1:13">
      <c r="A27" s="269"/>
      <c r="B27" s="269"/>
      <c r="C27" s="289"/>
      <c r="E27" s="289"/>
    </row>
    <row r="28" spans="1:13">
      <c r="A28" s="269"/>
      <c r="B28" s="269"/>
      <c r="C28" s="289"/>
      <c r="E28" s="289"/>
    </row>
    <row r="29" spans="1:13">
      <c r="A29" s="269"/>
      <c r="B29" s="269"/>
      <c r="C29" s="289"/>
      <c r="E29" s="289"/>
    </row>
    <row r="30" spans="1:13">
      <c r="A30" s="269"/>
      <c r="B30" s="269"/>
      <c r="C30" s="289"/>
      <c r="E30" s="289"/>
    </row>
    <row r="31" spans="1:13">
      <c r="A31" s="269"/>
      <c r="B31" s="269"/>
      <c r="C31" s="289"/>
      <c r="E31" s="289"/>
    </row>
    <row r="32" spans="1:13">
      <c r="A32" s="293"/>
      <c r="B32" s="293"/>
      <c r="C32" s="294"/>
      <c r="E32" s="294"/>
      <c r="F32" s="293"/>
    </row>
    <row r="33" spans="1:5">
      <c r="A33" s="288" t="s">
        <v>239</v>
      </c>
      <c r="B33" s="269"/>
      <c r="C33" s="289"/>
      <c r="E33" s="295" t="s">
        <v>449</v>
      </c>
    </row>
    <row r="34" spans="1:5">
      <c r="A34" s="288" t="s">
        <v>533</v>
      </c>
      <c r="B34" s="269"/>
      <c r="C34" s="289"/>
      <c r="E34" s="295"/>
    </row>
    <row r="35" spans="1:5">
      <c r="A35" s="269" t="s">
        <v>240</v>
      </c>
      <c r="B35" s="269"/>
      <c r="C35" s="289"/>
      <c r="E35" s="296"/>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692913385826772" right="0.35433070866141736" top="0.98425196850393704" bottom="0.98425196850393704" header="0.51181102362204722" footer="0.51181102362204722"/>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DOdSLkDLzOkaK9/gJf3AmT/O5enrEzecUMOrlxApwgM=</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BHrpZrAxeFH1zsGs3hozCe56GeHi4cF2IpF/73oJ/IM=</DigestValue>
    </Reference>
  </SignedInfo>
  <SignatureValue>JrZkEiIBw4bHd+ObKOsL2EnAU4zXLjQN5KjXhyLT8paM789FOiDaZ/AxGQIDR9KYRXvQdPzSoikI
/Y75JgEv4i+pI7JxSkTyGo5fpzcZyj5DAtLvVIaKg7L4GUMrulGHJSdV6LStDL0j4KQx4kj+CXue
V0TQWV1kZswYRS7VCWX9UyFocxKTqot+ZhFJl2Awh845PSbRFfVJpuD9NMncTCMj5wQOKYdNEZaO
sqNxP8KQ8Mlu8CEMTd5d47JV4gOXUuGe/+E2yOWxpOSAyoFZfrD/jFtMJFYdWlSgiRQ1buJ32F4E
WTN0L5TgcUVz9ySdygEva3xZN0uBpCwlV9RpCQ==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lnq2WaotO98eoCT/9M/WhFSlOfk/bSitCryrwDejfCA=</DigestValue>
      </Reference>
      <Reference URI="/xl/calcChain.xml?ContentType=application/vnd.openxmlformats-officedocument.spreadsheetml.calcChain+xml">
        <DigestMethod Algorithm="http://www.w3.org/2001/04/xmlenc#sha256"/>
        <DigestValue>pqeArgCTl3rV58aCsBbPGv3YIkdLveYMG39CRnNFaFk=</DigestValue>
      </Reference>
      <Reference URI="/xl/comments1.xml?ContentType=application/vnd.openxmlformats-officedocument.spreadsheetml.comments+xml">
        <DigestMethod Algorithm="http://www.w3.org/2001/04/xmlenc#sha256"/>
        <DigestValue>3CpQhcIaOK5Pqyan2qX9wlmz0Vfxaq0+ttflnhoMn1E=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drawings/vmlDrawing1.vml?ContentType=application/vnd.openxmlformats-officedocument.vmlDrawing">
        <DigestMethod Algorithm="http://www.w3.org/2001/04/xmlenc#sha256"/>
        <DigestValue>3Arct9haUbxobJyY5wb4GWiA3JuAW04TPuiUP8onZBc=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dqtY9dog9GFbGrFOf+ExQTH9dTNfFwpopzAgXpIHtKY=</DigestValue>
      </Reference>
      <Reference URI="/xl/printerSettings/printerSettings11.bin?ContentType=application/vnd.openxmlformats-officedocument.spreadsheetml.printerSettings">
        <DigestMethod Algorithm="http://www.w3.org/2001/04/xmlenc#sha256"/>
        <DigestValue>llaCDdN7o2GZyJOR7enL7sy4rBOkHeC7FqWdpjjzPxs=</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dqtY9dog9GFbGrFOf+ExQTH9dTNfFwpopzAgXpIHtKY=</DigestValue>
      </Reference>
      <Reference URI="/xl/printerSettings/printerSettings4.bin?ContentType=application/vnd.openxmlformats-officedocument.spreadsheetml.printerSettings">
        <DigestMethod Algorithm="http://www.w3.org/2001/04/xmlenc#sha256"/>
        <DigestValue>dqtY9dog9GFbGrFOf+ExQTH9dTNfFwpopzAgXpIHtKY=</DigestValue>
      </Reference>
      <Reference URI="/xl/printerSettings/printerSettings5.bin?ContentType=application/vnd.openxmlformats-officedocument.spreadsheetml.printerSettings">
        <DigestMethod Algorithm="http://www.w3.org/2001/04/xmlenc#sha256"/>
        <DigestValue>oIBtaY2u1dR6E71CWLhhpbHH/CbIVqX4xTwmGHLqoUs=</DigestValue>
      </Reference>
      <Reference URI="/xl/printerSettings/printerSettings6.bin?ContentType=application/vnd.openxmlformats-officedocument.spreadsheetml.printerSettings">
        <DigestMethod Algorithm="http://www.w3.org/2001/04/xmlenc#sha256"/>
        <DigestValue>XHEcUzayBa68dbuw7EoDanl7Ok4STStYOczv/ebNSrU=</DigestValue>
      </Reference>
      <Reference URI="/xl/printerSettings/printerSettings7.bin?ContentType=application/vnd.openxmlformats-officedocument.spreadsheetml.printerSettings">
        <DigestMethod Algorithm="http://www.w3.org/2001/04/xmlenc#sha256"/>
        <DigestValue>oIBtaY2u1dR6E71CWLhhpbHH/CbIVqX4xTwmGHLqoUs=</DigestValue>
      </Reference>
      <Reference URI="/xl/printerSettings/printerSettings8.bin?ContentType=application/vnd.openxmlformats-officedocument.spreadsheetml.printerSettings">
        <DigestMethod Algorithm="http://www.w3.org/2001/04/xmlenc#sha256"/>
        <DigestValue>oIBtaY2u1dR6E71CWLhhpbHH/CbIVqX4xTwmGHLqoUs=</DigestValue>
      </Reference>
      <Reference URI="/xl/printerSettings/printerSettings9.bin?ContentType=application/vnd.openxmlformats-officedocument.spreadsheetml.printerSettings">
        <DigestMethod Algorithm="http://www.w3.org/2001/04/xmlenc#sha256"/>
        <DigestValue>XHEcUzayBa68dbuw7EoDanl7Ok4STStYOczv/ebNSrU=</DigestValue>
      </Reference>
      <Reference URI="/xl/sharedStrings.xml?ContentType=application/vnd.openxmlformats-officedocument.spreadsheetml.sharedStrings+xml">
        <DigestMethod Algorithm="http://www.w3.org/2001/04/xmlenc#sha256"/>
        <DigestValue>3zhgRHjfLT9cXGRG4e2RWzcKtMzU/QWjx2afXbLADnE=</DigestValue>
      </Reference>
      <Reference URI="/xl/styles.xml?ContentType=application/vnd.openxmlformats-officedocument.spreadsheetml.styles+xml">
        <DigestMethod Algorithm="http://www.w3.org/2001/04/xmlenc#sha256"/>
        <DigestValue>PLH0PcbAioJXys9NDzq6gRwAARvNppgEGEORrcJs2f0=</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PhmqY/jMLk2bwA2oqOibdzojJdARv8mo4jbmtfO5FSM=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F93ipJFcSkdFjXtpW2a/5CiIciS4SWByKeOgrtwv8kk=</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/3ofRylsUvlPscG1Xoa4Kgh1ir9P8tW/F7PDlnplt1o=</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oS8tbcEwrHc47L/HM1AHAMgtkeULwTZuk3wgFOq9Is0=</DigestValue>
      </Reference>
      <Reference URI="/xl/worksheets/sheet10.xml?ContentType=application/vnd.openxmlformats-officedocument.spreadsheetml.worksheet+xml">
        <DigestMethod Algorithm="http://www.w3.org/2001/04/xmlenc#sha256"/>
        <DigestValue>xhNTt1QES+RSgf5PQ/Ceqet/fvqQMKK6fBnYCvcJHVk=</DigestValue>
      </Reference>
      <Reference URI="/xl/worksheets/sheet11.xml?ContentType=application/vnd.openxmlformats-officedocument.spreadsheetml.worksheet+xml">
        <DigestMethod Algorithm="http://www.w3.org/2001/04/xmlenc#sha256"/>
        <DigestValue>C8Ukb8EtJnPFijs1FBrhuwBWOq7kkMvBDj0t9RzUnlU=</DigestValue>
      </Reference>
      <Reference URI="/xl/worksheets/sheet2.xml?ContentType=application/vnd.openxmlformats-officedocument.spreadsheetml.worksheet+xml">
        <DigestMethod Algorithm="http://www.w3.org/2001/04/xmlenc#sha256"/>
        <DigestValue>+rrHwafi9qB/GSor4sEYYf/LWnsJwFr5JzWGdCEqdLg=</DigestValue>
      </Reference>
      <Reference URI="/xl/worksheets/sheet3.xml?ContentType=application/vnd.openxmlformats-officedocument.spreadsheetml.worksheet+xml">
        <DigestMethod Algorithm="http://www.w3.org/2001/04/xmlenc#sha256"/>
        <DigestValue>hxkDo7Qxxn732uHYXhcar08QeucQWd/LuIRcMSzm5WY=</DigestValue>
      </Reference>
      <Reference URI="/xl/worksheets/sheet4.xml?ContentType=application/vnd.openxmlformats-officedocument.spreadsheetml.worksheet+xml">
        <DigestMethod Algorithm="http://www.w3.org/2001/04/xmlenc#sha256"/>
        <DigestValue>VmV1FzHtIQQ1OQGGBKDz11QsDv1FY5cHuu/YNgiLnN0=</DigestValue>
      </Reference>
      <Reference URI="/xl/worksheets/sheet5.xml?ContentType=application/vnd.openxmlformats-officedocument.spreadsheetml.worksheet+xml">
        <DigestMethod Algorithm="http://www.w3.org/2001/04/xmlenc#sha256"/>
        <DigestValue>J5Dntv1swn+bo40JJkDpldDpStuSYS3pSg/FACsWD4I=</DigestValue>
      </Reference>
      <Reference URI="/xl/worksheets/sheet6.xml?ContentType=application/vnd.openxmlformats-officedocument.spreadsheetml.worksheet+xml">
        <DigestMethod Algorithm="http://www.w3.org/2001/04/xmlenc#sha256"/>
        <DigestValue>Y88zbtzUP4BXkE11v5qCimilqqTBUiAWZvSROkoylPk=</DigestValue>
      </Reference>
      <Reference URI="/xl/worksheets/sheet7.xml?ContentType=application/vnd.openxmlformats-officedocument.spreadsheetml.worksheet+xml">
        <DigestMethod Algorithm="http://www.w3.org/2001/04/xmlenc#sha256"/>
        <DigestValue>q1qJBjzD94m5XnIuhx9YVfQ94BlIMCKfDMKr/DMATyQ=</DigestValue>
      </Reference>
      <Reference URI="/xl/worksheets/sheet8.xml?ContentType=application/vnd.openxmlformats-officedocument.spreadsheetml.worksheet+xml">
        <DigestMethod Algorithm="http://www.w3.org/2001/04/xmlenc#sha256"/>
        <DigestValue>kadE9VywrhpH+eN+gFSLrWyRR6mNmfQSu20ZpfK9D8E=</DigestValue>
      </Reference>
      <Reference URI="/xl/worksheets/sheet9.xml?ContentType=application/vnd.openxmlformats-officedocument.spreadsheetml.worksheet+xml">
        <DigestMethod Algorithm="http://www.w3.org/2001/04/xmlenc#sha256"/>
        <DigestValue>s8hIzAD0y3JLER31iLg4usmbP6PZNMSN6GL3I8mB9Fs=</DigestValue>
      </Reference>
    </Manifest>
    <SignatureProperties>
      <SignatureProperty Id="idSignatureTime" Target="#idPackageSignature">
        <mdssi:SignatureTime xmlns:mdssi="http://schemas.openxmlformats.org/package/2006/digital-signature">
          <mdssi:Format>YYYY-MM-DDThh:mm:ssTZD</mdssi:Format>
          <mdssi:Value>2025-01-20T03:50:15Z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2025-01-20T03:50:15Z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EvtALLQwX1m70pRWwDs410oUHFL7E2O2creRIJ9aiTE=</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4f7f3bPvOqSzKEkcwcZ5NI6zmeg9YS5qvrXfYUGDMtw=</DigestValue>
    </Reference>
  </SignedInfo>
  <SignatureValue>k8mwD6wUJQIhVbGIvRDz4X0pY48sgVtvthFs2zBvp5PWZ4xd/NxMx93JqYAEDCzeHsoJ8ZKdp1aJ
ILrMNHLL8edsLELoAMYn98s4BDdFnR3KYhpRh8nWZwYNtrHCn9HRaPYtI/OT7nS6fEUvaIQjxlGY
D54rd6+HARs1fNpXLCc7VGlQHRVjdgN+ufx1EnWArwkIJ01+YZ7YiBfc52GHhg9biipYx57cJFr3
TEXdMyQApLPrMHEq5byzib7onSRK7aRCTMOBiC5rsTfA+4GDRIsN4pCh2AGvQxBSzkBOn56vUzkS
1zOwLgPLbH4Uj4mL2yFys7Q+4jXk933VA/46kw==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lnq2WaotO98eoCT/9M/WhFSlOfk/bSitCryrwDejfCA=</DigestValue>
      </Reference>
      <Reference URI="/xl/calcChain.xml?ContentType=application/vnd.openxmlformats-officedocument.spreadsheetml.calcChain+xml">
        <DigestMethod Algorithm="http://www.w3.org/2001/04/xmlenc#sha256"/>
        <DigestValue>pqeArgCTl3rV58aCsBbPGv3YIkdLveYMG39CRnNFaFk=</DigestValue>
      </Reference>
      <Reference URI="/xl/comments1.xml?ContentType=application/vnd.openxmlformats-officedocument.spreadsheetml.comments+xml">
        <DigestMethod Algorithm="http://www.w3.org/2001/04/xmlenc#sha256"/>
        <DigestValue>3CpQhcIaOK5Pqyan2qX9wlmz0Vfxaq0+ttflnhoMn1E=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drawings/vmlDrawing1.vml?ContentType=application/vnd.openxmlformats-officedocument.vmlDrawing">
        <DigestMethod Algorithm="http://www.w3.org/2001/04/xmlenc#sha256"/>
        <DigestValue>3Arct9haUbxobJyY5wb4GWiA3JuAW04TPuiUP8onZBc=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dqtY9dog9GFbGrFOf+ExQTH9dTNfFwpopzAgXpIHtKY=</DigestValue>
      </Reference>
      <Reference URI="/xl/printerSettings/printerSettings11.bin?ContentType=application/vnd.openxmlformats-officedocument.spreadsheetml.printerSettings">
        <DigestMethod Algorithm="http://www.w3.org/2001/04/xmlenc#sha256"/>
        <DigestValue>llaCDdN7o2GZyJOR7enL7sy4rBOkHeC7FqWdpjjzPxs=</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dqtY9dog9GFbGrFOf+ExQTH9dTNfFwpopzAgXpIHtKY=</DigestValue>
      </Reference>
      <Reference URI="/xl/printerSettings/printerSettings4.bin?ContentType=application/vnd.openxmlformats-officedocument.spreadsheetml.printerSettings">
        <DigestMethod Algorithm="http://www.w3.org/2001/04/xmlenc#sha256"/>
        <DigestValue>dqtY9dog9GFbGrFOf+ExQTH9dTNfFwpopzAgXpIHtKY=</DigestValue>
      </Reference>
      <Reference URI="/xl/printerSettings/printerSettings5.bin?ContentType=application/vnd.openxmlformats-officedocument.spreadsheetml.printerSettings">
        <DigestMethod Algorithm="http://www.w3.org/2001/04/xmlenc#sha256"/>
        <DigestValue>oIBtaY2u1dR6E71CWLhhpbHH/CbIVqX4xTwmGHLqoUs=</DigestValue>
      </Reference>
      <Reference URI="/xl/printerSettings/printerSettings6.bin?ContentType=application/vnd.openxmlformats-officedocument.spreadsheetml.printerSettings">
        <DigestMethod Algorithm="http://www.w3.org/2001/04/xmlenc#sha256"/>
        <DigestValue>XHEcUzayBa68dbuw7EoDanl7Ok4STStYOczv/ebNSrU=</DigestValue>
      </Reference>
      <Reference URI="/xl/printerSettings/printerSettings7.bin?ContentType=application/vnd.openxmlformats-officedocument.spreadsheetml.printerSettings">
        <DigestMethod Algorithm="http://www.w3.org/2001/04/xmlenc#sha256"/>
        <DigestValue>oIBtaY2u1dR6E71CWLhhpbHH/CbIVqX4xTwmGHLqoUs=</DigestValue>
      </Reference>
      <Reference URI="/xl/printerSettings/printerSettings8.bin?ContentType=application/vnd.openxmlformats-officedocument.spreadsheetml.printerSettings">
        <DigestMethod Algorithm="http://www.w3.org/2001/04/xmlenc#sha256"/>
        <DigestValue>oIBtaY2u1dR6E71CWLhhpbHH/CbIVqX4xTwmGHLqoUs=</DigestValue>
      </Reference>
      <Reference URI="/xl/printerSettings/printerSettings9.bin?ContentType=application/vnd.openxmlformats-officedocument.spreadsheetml.printerSettings">
        <DigestMethod Algorithm="http://www.w3.org/2001/04/xmlenc#sha256"/>
        <DigestValue>XHEcUzayBa68dbuw7EoDanl7Ok4STStYOczv/ebNSrU=</DigestValue>
      </Reference>
      <Reference URI="/xl/sharedStrings.xml?ContentType=application/vnd.openxmlformats-officedocument.spreadsheetml.sharedStrings+xml">
        <DigestMethod Algorithm="http://www.w3.org/2001/04/xmlenc#sha256"/>
        <DigestValue>3zhgRHjfLT9cXGRG4e2RWzcKtMzU/QWjx2afXbLADnE=</DigestValue>
      </Reference>
      <Reference URI="/xl/styles.xml?ContentType=application/vnd.openxmlformats-officedocument.spreadsheetml.styles+xml">
        <DigestMethod Algorithm="http://www.w3.org/2001/04/xmlenc#sha256"/>
        <DigestValue>PLH0PcbAioJXys9NDzq6gRwAARvNppgEGEORrcJs2f0=</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PhmqY/jMLk2bwA2oqOibdzojJdARv8mo4jbmtfO5FSM=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F93ipJFcSkdFjXtpW2a/5CiIciS4SWByKeOgrtwv8kk=</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/3ofRylsUvlPscG1Xoa4Kgh1ir9P8tW/F7PDlnplt1o=</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oS8tbcEwrHc47L/HM1AHAMgtkeULwTZuk3wgFOq9Is0=</DigestValue>
      </Reference>
      <Reference URI="/xl/worksheets/sheet10.xml?ContentType=application/vnd.openxmlformats-officedocument.spreadsheetml.worksheet+xml">
        <DigestMethod Algorithm="http://www.w3.org/2001/04/xmlenc#sha256"/>
        <DigestValue>xhNTt1QES+RSgf5PQ/Ceqet/fvqQMKK6fBnYCvcJHVk=</DigestValue>
      </Reference>
      <Reference URI="/xl/worksheets/sheet11.xml?ContentType=application/vnd.openxmlformats-officedocument.spreadsheetml.worksheet+xml">
        <DigestMethod Algorithm="http://www.w3.org/2001/04/xmlenc#sha256"/>
        <DigestValue>C8Ukb8EtJnPFijs1FBrhuwBWOq7kkMvBDj0t9RzUnlU=</DigestValue>
      </Reference>
      <Reference URI="/xl/worksheets/sheet2.xml?ContentType=application/vnd.openxmlformats-officedocument.spreadsheetml.worksheet+xml">
        <DigestMethod Algorithm="http://www.w3.org/2001/04/xmlenc#sha256"/>
        <DigestValue>+rrHwafi9qB/GSor4sEYYf/LWnsJwFr5JzWGdCEqdLg=</DigestValue>
      </Reference>
      <Reference URI="/xl/worksheets/sheet3.xml?ContentType=application/vnd.openxmlformats-officedocument.spreadsheetml.worksheet+xml">
        <DigestMethod Algorithm="http://www.w3.org/2001/04/xmlenc#sha256"/>
        <DigestValue>hxkDo7Qxxn732uHYXhcar08QeucQWd/LuIRcMSzm5WY=</DigestValue>
      </Reference>
      <Reference URI="/xl/worksheets/sheet4.xml?ContentType=application/vnd.openxmlformats-officedocument.spreadsheetml.worksheet+xml">
        <DigestMethod Algorithm="http://www.w3.org/2001/04/xmlenc#sha256"/>
        <DigestValue>VmV1FzHtIQQ1OQGGBKDz11QsDv1FY5cHuu/YNgiLnN0=</DigestValue>
      </Reference>
      <Reference URI="/xl/worksheets/sheet5.xml?ContentType=application/vnd.openxmlformats-officedocument.spreadsheetml.worksheet+xml">
        <DigestMethod Algorithm="http://www.w3.org/2001/04/xmlenc#sha256"/>
        <DigestValue>J5Dntv1swn+bo40JJkDpldDpStuSYS3pSg/FACsWD4I=</DigestValue>
      </Reference>
      <Reference URI="/xl/worksheets/sheet6.xml?ContentType=application/vnd.openxmlformats-officedocument.spreadsheetml.worksheet+xml">
        <DigestMethod Algorithm="http://www.w3.org/2001/04/xmlenc#sha256"/>
        <DigestValue>Y88zbtzUP4BXkE11v5qCimilqqTBUiAWZvSROkoylPk=</DigestValue>
      </Reference>
      <Reference URI="/xl/worksheets/sheet7.xml?ContentType=application/vnd.openxmlformats-officedocument.spreadsheetml.worksheet+xml">
        <DigestMethod Algorithm="http://www.w3.org/2001/04/xmlenc#sha256"/>
        <DigestValue>q1qJBjzD94m5XnIuhx9YVfQ94BlIMCKfDMKr/DMATyQ=</DigestValue>
      </Reference>
      <Reference URI="/xl/worksheets/sheet8.xml?ContentType=application/vnd.openxmlformats-officedocument.spreadsheetml.worksheet+xml">
        <DigestMethod Algorithm="http://www.w3.org/2001/04/xmlenc#sha256"/>
        <DigestValue>kadE9VywrhpH+eN+gFSLrWyRR6mNmfQSu20ZpfK9D8E=</DigestValue>
      </Reference>
      <Reference URI="/xl/worksheets/sheet9.xml?ContentType=application/vnd.openxmlformats-officedocument.spreadsheetml.worksheet+xml">
        <DigestMethod Algorithm="http://www.w3.org/2001/04/xmlenc#sha256"/>
        <DigestValue>s8hIzAD0y3JLER31iLg4usmbP6PZNMSN6GL3I8mB9Fs=</DigestValue>
      </Reference>
    </Manifest>
    <SignatureProperties>
      <SignatureProperty Id="idSignatureTime" Target="#idPackageSignature">
        <mdssi:SignatureTime xmlns:mdssi="http://schemas.openxmlformats.org/package/2006/digital-signature">
          <mdssi:Format>YYYY-MM-DDThh:mm:ssTZD</mdssi:Format>
          <mdssi:Value>2025-01-20T04:38:30Z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2025-01-20T04:38:30Z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BCDanhMucDauTu_06029!Print_Area</vt:lpstr>
      <vt:lpstr>BCHoatDongVay_06026!Print_Area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BCDanhMucDauTu_06029!Print_Titles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2024-10-17T03:43:31Z</cp:lastPrinted>
  <dcterms:created xsi:type="dcterms:W3CDTF">2013-10-21T08:38:47Z</dcterms:created>
  <dcterms:modified xsi:type="dcterms:W3CDTF">2025-01-13T03:36:48Z</dcterms:modified>
</cp:coreProperties>
</file>