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12\"/>
    </mc:Choice>
  </mc:AlternateContent>
  <bookViews>
    <workbookView xWindow="0" yWindow="0" windowWidth="24000" windowHeight="7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<sst xmlns="http://schemas.openxmlformats.org/spreadsheetml/2006/main" count="41" uniqueCount="40">
  <si>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</si>
  <si>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</si>
  <si>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</si>
  <si>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</si>
  <si>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</si>
  <si>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</si>
  <si>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</si>
  <si>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</si>
  <si>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</si>
  <si>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</si>
  <si>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</si>
  <si>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</si>
  <si>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</si>
  <si>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</si>
  <si>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</si>
  <si>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</si>
  <si>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</si>
  <si>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</si>
  <si>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</si>
  <si>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</si>
  <si>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</si>
  <si>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</si>
  <si>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</si>
  <si>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</si>
  <si>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</si>
  <si>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</si>
  <si>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</si>
  <si>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</si>
  <si>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</si>
  <si>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</si>
  <si>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</si>
  <si>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</si>
  <si>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</si>
  <si>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</si>
  <si>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</si>
  <si>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</si>
  <si>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</si>
  <si>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</si>
  <si>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18/12/2024 đến ngày 18/12/2024</t>
  </si>
  <si>
    <t>From Dec 18th to Dec 18th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</si>
</sst>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9" zoomScaleSheetLayoutView="100" workbookViewId="0">
      <selection activeCell="F24" sqref="F24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4"/>
      <c r="I1" s="5"/>
      <c r="J1" s="6"/>
      <c r="K1" s="6"/>
      <c r="L1" s="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7" t="s">
        <v>2</v>
      </c>
      <c r="C5" s="107"/>
      <c r="D5" s="107"/>
      <c r="E5" s="107"/>
      <c r="F5" s="107"/>
      <c r="G5" s="107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15" t="s">
        <v>30</v>
      </c>
      <c r="F11" s="115"/>
      <c r="G11" s="115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16" t="s">
        <v>34</v>
      </c>
      <c r="F12" s="116"/>
      <c r="G12" s="116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7" t="s">
        <v>33</v>
      </c>
      <c r="F13" s="117"/>
      <c r="G13" s="117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8" t="s">
        <v>38</v>
      </c>
      <c r="F14" s="118"/>
      <c r="G14" s="118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8">
        <f>F20+1</f>
        <v>45645</v>
      </c>
      <c r="F16" s="118"/>
      <c r="G16" s="118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45645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9" t="s">
        <v>10</v>
      </c>
      <c r="D19" s="120"/>
      <c r="E19" s="120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45644</v>
      </c>
      <c r="G20" s="72">
        <v>45643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13" t="s">
        <v>22</v>
      </c>
      <c r="D21" s="121"/>
      <c r="E21" s="121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00" t="s">
        <v>23</v>
      </c>
      <c r="E22" s="100"/>
      <c r="F22" s="77">
        <v>90280974729</v>
      </c>
      <c r="G22" s="77">
        <v>89581764337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00" t="s">
        <v>24</v>
      </c>
      <c r="E23" s="100"/>
      <c r="F23" s="78"/>
      <c r="G23" s="78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00" t="s">
        <v>25</v>
      </c>
      <c r="E24" s="101"/>
      <c r="F24" s="78">
        <v>12865.48</v>
      </c>
      <c r="G24" s="78">
        <v>12771.56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13" t="s">
        <v>26</v>
      </c>
      <c r="D25" s="114"/>
      <c r="E25" s="114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8958.82</v>
      </c>
      <c r="G26" s="81">
        <v>8958.82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115259519.53359999</v>
      </c>
      <c r="G27" s="81">
        <f>G24*G26</f>
        <v>114418107.1592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37</v>
      </c>
      <c r="E28" s="80"/>
      <c r="F28" s="82">
        <f>F27/F22</f>
        <v>1.2766756216310146E-3</v>
      </c>
      <c r="G28" s="82">
        <f>G27/G22</f>
        <v>1.2772477524417526E-3</v>
      </c>
      <c r="H28" s="36"/>
      <c r="I28" s="28"/>
      <c r="J28" s="39"/>
      <c r="K28" s="39"/>
      <c r="L28" s="29"/>
    </row>
    <row r="29" spans="2:13 16383:16383" ht="12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8" t="s">
        <v>13</v>
      </c>
      <c r="G30" s="108"/>
      <c r="H30" s="24"/>
      <c r="I30" s="25"/>
      <c r="J30" s="37"/>
      <c r="K30" s="33"/>
      <c r="L30" s="33"/>
    </row>
    <row r="31" spans="2:13 16383:16383" ht="15" customHeight="1">
      <c r="B31" s="104" t="s">
        <v>14</v>
      </c>
      <c r="C31" s="104"/>
      <c r="D31" s="104"/>
      <c r="E31" s="88"/>
      <c r="F31" s="109" t="s">
        <v>15</v>
      </c>
      <c r="G31" s="109"/>
      <c r="H31" s="24"/>
      <c r="I31" s="25"/>
      <c r="J31" s="33"/>
      <c r="K31" s="34"/>
      <c r="L31" s="34"/>
    </row>
    <row r="32" spans="2:13 16383:16383" ht="15.75">
      <c r="B32" s="105"/>
      <c r="C32" s="105"/>
      <c r="D32" s="105"/>
      <c r="E32" s="89"/>
      <c r="F32" s="106"/>
      <c r="G32" s="106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03"/>
      <c r="K34" s="103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02"/>
      <c r="K35" s="102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95"/>
      <c r="F38" s="96" t="s">
        <v>18</v>
      </c>
      <c r="G38" s="95"/>
      <c r="H38" s="24"/>
      <c r="I38" s="25"/>
      <c r="J38" s="33"/>
      <c r="K38" s="34"/>
      <c r="L38" s="34"/>
    </row>
    <row r="39" spans="2:12" ht="15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35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3"/>
      <c r="J58" s="103"/>
    </row>
    <row r="59" spans="8:10" ht="15.75">
      <c r="H59" s="7"/>
      <c r="I59" s="102"/>
      <c r="J59" s="102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gr97cyP7VjVB30r2LwzQSO+Nkiq38DfutOOtkhjlGWc=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56BKXjNg6AkCng5VyfLjdMz48EmcYzHQ0rmBR0Afjbw=</DigestValue>
    </Reference>
  </SignedInfo>
  <SignatureValue>tfi0yxjRU3v0U0zVKRdYmwTZZljFxwJUsvNosR40Ip8mYGnqmPLe/VbbUan4oLyT3qm3Of3zOUEw
oe6bsgGy5gvQXnbQD7z67TvhxgPNLHHIN4xWHWy+PDiHNjJLSpxRfGAyzAL2HvbV25XwrwH4PWKm
bDjXwyAl4Gsso5XCQLn7EoC9pUehY8QpNmnAbpoGavd+zNk28oxBhFf2SJOH6u3fu9ESXOM4W40B
Y/kIV5WLA21w15iQVj5+hcoAphAJ5ykkvA+eAV90BLPsmB4fLGchif1SDwcvkVn/bWuAvFH4n8en
rnauKRbIBJm0wdygFjg7zxH30Fztia7FpUslRQ==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lq7vu3deWKbJLElPU4ZTLl115mr28dGJE2L2eS3VXbk=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0qtycLC7dsLrOMaXbDJx/+IR8Ni+XopBBbZs40mZz3M=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LWLhrOug2sp3dXsyAGriqxiN9tTZDEyAk824U9/ZF3A=</DigestValue>
      </Reference>
      <Reference URI="/xl/styles.xml?ContentType=application/vnd.openxmlformats-officedocument.spreadsheetml.styles+xml">
        <DigestMethod Algorithm="http://www.w3.org/2001/04/xmlenc#sha256"/>
        <DigestValue>GAiYVDc6mCbMkhjkNg5fKf1UX+xqjA093AGfGYDK2S0=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1a4cLQ0DhPhzdqrxR7WY6NobHAVMKIn7P3PlV9ZY0Wc=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iMLzAe9u8E/VfXFooF53kuzToPXiks+j0WhSHefpqFQ=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2024-12-19T06:43:21Z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2024-12-19T06:43:21Z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rGMOPs3qqsoBpL6GfmWoUDSh8efUHXxaMehirtn0oMQ=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CQ/+6aH6jLuF5rAEwmAcqppujXRydBM4GXwaBA4H2+4=</DigestValue>
    </Reference>
  </SignedInfo>
  <SignatureValue>bo4QdHZNjtQazc2tNTFDi+Qx+7hVtf4a0x4hnxwt86FTK3EoXZQ3SvviyH+HLYkL4PdlQKBoU7mT
t8U0FJ/oVymILBZ6Wx773GYVl+TwdPxERG77sR0soPe4NplgU06uduLZotVMH5g/QpV5aDVqGflQ
uMUao6s0h7kgwSkwKQCgDnUgRlC/Commt8cZ9C/gB5WuJpHUOT3ZbiRG/86ESqz8tGUz+HnyS57K
xErm9/J/1O4A9ZqLopoY+UDyXfCtqBuWVAZumhKz1qWbbo5IxdU8V8K2+/HOEDXdvttetJiHJpBh
/dSx3/3dFmxxPp2yMbOkDCMaWmR/CkfOfg7ldQ==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lq7vu3deWKbJLElPU4ZTLl115mr28dGJE2L2eS3VXbk=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0qtycLC7dsLrOMaXbDJx/+IR8Ni+XopBBbZs40mZz3M=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LWLhrOug2sp3dXsyAGriqxiN9tTZDEyAk824U9/ZF3A=</DigestValue>
      </Reference>
      <Reference URI="/xl/styles.xml?ContentType=application/vnd.openxmlformats-officedocument.spreadsheetml.styles+xml">
        <DigestMethod Algorithm="http://www.w3.org/2001/04/xmlenc#sha256"/>
        <DigestValue>GAiYVDc6mCbMkhjkNg5fKf1UX+xqjA093AGfGYDK2S0=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1a4cLQ0DhPhzdqrxR7WY6NobHAVMKIn7P3PlV9ZY0Wc=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iMLzAe9u8E/VfXFooF53kuzToPXiks+j0WhSHefpqFQ=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2024-12-19T09:14:21Z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2024-12-19T09:14:21Z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2024-12-19T01:57:41Z</dcterms:modified>
</cp:coreProperties>
</file>