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KY SO GUI KHACH HANG\TCRES\BÁO CÁO THÁNG\THÁNG 6.2024\"/>
    </mc:Choice>
  </mc:AlternateContent>
  <bookViews>
    <workbookView xWindow="0" yWindow="0" windowWidth="24000" windowHeight="8700" tabRatio="849" firstSheet="5" activeTab="9"/>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BCtinhhinhtaichinh!#REF!</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ngoai'!$A$1:$H$51</definedName>
    <definedName name="_xlnm.Print_Area" localSheetId="6">BCDanhMucDauTu_06029!$A$1:$G$75</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Khac_06030!$A$1:$E$58</definedName>
    <definedName name="_xlnm.Print_Titles" localSheetId="11">'BC TS DT nuoc ngoai'!$13:$13</definedName>
    <definedName name="_xlnm.Print_Titles" localSheetId="12">'BCDanhMucDauTu DT nuoc ngoai'!$12:$12</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C7" i="19" l="1"/>
  <c r="B3" i="19" l="1"/>
  <c r="B4" i="19" l="1"/>
  <c r="B5" i="19" l="1"/>
  <c r="A5" i="20"/>
  <c r="A4" i="21" s="1"/>
  <c r="A4" i="23"/>
  <c r="A4" i="22"/>
  <c r="C10" i="20"/>
  <c r="C9" i="21" s="1"/>
  <c r="C9" i="22" s="1"/>
  <c r="C9" i="23" s="1"/>
  <c r="C4" i="19" l="1"/>
  <c r="C3" i="19"/>
  <c r="C6" i="19" l="1"/>
  <c r="B2" i="19" l="1"/>
  <c r="C2" i="19"/>
  <c r="A5" i="8" l="1"/>
  <c r="D10" i="8"/>
  <c r="C5" i="19"/>
</calcChain>
</file>

<file path=xl/sharedStrings.xml><?xml version="1.0" encoding="utf-8"?>
<sst xmlns="http://schemas.openxmlformats.org/spreadsheetml/2006/main" count="1025" uniqueCount="674">
  <si>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</si>
  <si>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</si>
  <si>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</si>
  <si>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</si>
  <si>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</si>
  <si>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</si>
  <si>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</si>
  <si>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</si>
  <si>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</si>
  <si>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</si>
  <si>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</si>
  <si>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</si>
  <si>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</si>
  <si>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</si>
  <si>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</si>
  <si>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</si>
  <si>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</si>
  <si>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</si>
  <si>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</si>
  <si>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</si>
  <si>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</si>
  <si>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</si>
  <si>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</si>
  <si>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</si>
  <si>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</si>
  <si>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</si>
  <si>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</si>
  <si>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</si>
  <si>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</si>
  <si>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</si>
  <si>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</si>
  <si>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</si>
  <si>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</si>
  <si>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</si>
  <si>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</si>
  <si>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</si>
  <si>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</si>
  <si>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</si>
  <si>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</si>
  <si>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</si>
  <si>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</si>
  <si>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</si>
  <si>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</si>
  <si>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</si>
  <si>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</si>
  <si>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</si>
  <si>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</si>
  <si>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</si>
  <si>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</si>
  <si>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</si>
  <si>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</si>
  <si>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</si>
  <si>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</si>
  <si>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</si>
  <si>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</si>
  <si>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</si>
  <si>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</si>
  <si>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</si>
  <si>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</si>
  <si>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</si>
  <si>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</si>
  <si>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</si>
  <si>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</si>
  <si>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</si>
  <si>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</si>
  <si>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</si>
  <si>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</si>
  <si>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</si>
  <si>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</si>
  <si>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</si>
  <si>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</si>
  <si>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</si>
  <si>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</si>
  <si>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</si>
  <si>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</si>
  <si>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</si>
  <si>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</si>
  <si>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</si>
  <si>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</si>
  <si>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</si>
  <si>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</si>
  <si>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</si>
  <si>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</si>
  <si>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</si>
  <si>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</si>
  <si>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</si>
  <si>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</si>
  <si>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</si>
  <si>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</si>
  <si>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</si>
  <si>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</si>
  <si>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</si>
  <si>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</si>
  <si>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</si>
  <si>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</si>
  <si>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</si>
  <si>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</si>
  <si>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</si>
  <si>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</si>
  <si>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</si>
  <si>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</si>
  <si>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</si>
  <si>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</si>
  <si>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</si>
  <si>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</si>
  <si>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</si>
  <si>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</si>
  <si>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</si>
  <si>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</si>
  <si>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</si>
  <si>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</si>
  <si>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</si>
  <si>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</si>
  <si>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</si>
  <si>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</si>
  <si>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</si>
  <si>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</si>
  <si>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</si>
  <si>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</si>
  <si>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</si>
  <si>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</si>
  <si>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</si>
  <si>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</si>
  <si>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</si>
  <si>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</si>
  <si>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</si>
  <si>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</si>
  <si>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</si>
  <si>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</si>
  <si>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</si>
  <si>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</si>
  <si>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</si>
  <si>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</si>
  <si>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</si>
  <si>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</si>
  <si>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</si>
  <si>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</si>
  <si>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</si>
  <si>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</si>
  <si>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</si>
  <si>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</si>
  <si>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</si>
  <si>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</si>
  <si>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</si>
  <si>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</si>
  <si>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</si>
  <si>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</si>
  <si>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</si>
  <si>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</si>
  <si>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</si>
  <si>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</si>
  <si>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</si>
  <si>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</si>
  <si>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</si>
  <si>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</si>
  <si>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</si>
  <si>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</si>
  <si>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</si>
  <si>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</si>
  <si>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</si>
  <si>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</si>
  <si>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</si>
  <si>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</si>
  <si>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</si>
  <si>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</si>
  <si>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</si>
  <si>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</si>
  <si>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</si>
  <si>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</si>
  <si>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</si>
  <si>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</si>
  <si>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</si>
  <si>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</si>
  <si>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</si>
  <si>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</si>
  <si>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</si>
  <si>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</si>
  <si>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</si>
  <si>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</si>
  <si>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</si>
  <si>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</si>
  <si>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</si>
  <si>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</si>
  <si>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</si>
  <si>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</si>
  <si>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</si>
  <si>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</si>
  <si>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</si>
  <si>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</si>
  <si>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</si>
  <si>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</si>
  <si>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</si>
  <si>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</si>
  <si>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</si>
  <si>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</si>
  <si>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</si>
  <si>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</si>
  <si>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</si>
  <si>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</si>
  <si>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</si>
  <si>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</si>
  <si>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</si>
  <si>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</si>
  <si>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</si>
  <si>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</si>
  <si>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</si>
  <si>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</si>
  <si>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</si>
  <si>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</si>
  <si>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</si>
  <si>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</si>
  <si>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</si>
  <si>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</si>
  <si>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</si>
  <si>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</si>
  <si>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</si>
  <si>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</si>
  <si>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</si>
  <si>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</si>
  <si>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</si>
  <si>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</si>
  <si>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</si>
  <si>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</si>
  <si>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</si>
  <si>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</si>
  <si>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</si>
  <si>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</si>
  <si>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</si>
  <si>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</si>
  <si>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</si>
  <si>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</si>
  <si>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</si>
  <si>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</si>
  <si>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</si>
  <si>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</si>
  <si>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</si>
  <si>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</si>
  <si>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</si>
  <si>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</si>
  <si>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</si>
  <si>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</si>
  <si>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</si>
  <si>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</si>
  <si>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</si>
  <si>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</si>
  <si>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</si>
  <si>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</si>
  <si>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</si>
  <si>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</si>
  <si>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</si>
  <si>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</si>
  <si>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</si>
  <si>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</si>
  <si>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</si>
  <si>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</si>
  <si>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</si>
  <si>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</si>
  <si>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</si>
  <si>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</si>
  <si>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</si>
  <si>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</si>
  <si>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</si>
  <si>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</si>
  <si>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</si>
  <si>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</si>
  <si>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</si>
  <si>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</si>
  <si>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</si>
  <si>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</si>
  <si>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</si>
  <si>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</si>
  <si>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</si>
  <si>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</si>
  <si>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</si>
  <si>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</si>
  <si>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</si>
  <si>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</si>
  <si>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</si>
  <si>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</si>
  <si>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</si>
  <si>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</si>
  <si>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</si>
  <si>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</si>
  <si>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</si>
  <si>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</si>
  <si>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</si>
  <si>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</si>
  <si>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</si>
  <si>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</si>
  <si>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</si>
  <si>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</si>
  <si>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</si>
  <si>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</si>
  <si>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</si>
  <si>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</si>
  <si>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</si>
  <si>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</si>
  <si>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</si>
  <si>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</si>
  <si>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</si>
  <si>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</si>
  <si>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</si>
  <si>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</si>
  <si>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</si>
  <si>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</si>
  <si>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</si>
  <si>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</si>
  <si>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</si>
  <si>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</si>
  <si>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</si>
  <si>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</si>
  <si>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</si>
  <si>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</si>
  <si>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</si>
  <si>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</si>
  <si>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</si>
  <si>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</si>
  <si>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</si>
  <si>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</si>
  <si>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</si>
  <si>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</si>
  <si>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</si>
  <si>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</si>
  <si>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</si>
  <si>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</si>
  <si>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</si>
  <si>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</si>
  <si>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</si>
  <si>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</si>
  <si>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</si>
  <si>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</si>
  <si>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</si>
  <si>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</si>
  <si>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</si>
  <si>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</si>
  <si>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</si>
  <si>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</si>
  <si>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</si>
  <si>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</si>
  <si>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</si>
  <si>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</si>
  <si>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</si>
  <si>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</si>
  <si>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</si>
  <si>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</si>
  <si>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</si>
  <si>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</si>
  <si>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</si>
  <si>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</si>
  <si>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</si>
  <si>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</si>
  <si>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</si>
  <si>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</si>
  <si>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</si>
  <si>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</si>
  <si>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</si>
  <si>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</si>
  <si>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</si>
  <si>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</si>
  <si>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</si>
  <si>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</si>
  <si>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</si>
  <si>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</si>
  <si>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</si>
  <si>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</si>
  <si>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</si>
  <si>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</si>
  <si>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</si>
  <si>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</si>
  <si>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</si>
  <si>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</si>
  <si>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</si>
  <si>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</si>
  <si>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</si>
  <si>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</si>
  <si>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</si>
  <si>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</si>
  <si>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</si>
  <si>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</si>
  <si>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</si>
  <si>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</si>
  <si>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</si>
  <si>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</si>
  <si>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</si>
  <si>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</si>
  <si>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</si>
  <si>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</si>
  <si>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</si>
  <si>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</si>
  <si>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</si>
  <si>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</si>
  <si>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</si>
  <si>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</si>
  <si>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</si>
  <si>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</si>
  <si>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</si>
  <si>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</si>
  <si>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</si>
  <si>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</si>
  <si>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</si>
  <si>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</si>
  <si>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</si>
  <si>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</si>
  <si>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</si>
  <si>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</si>
  <si>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</si>
  <si>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</si>
  <si>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</si>
  <si>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</si>
  <si>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</si>
  <si>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</si>
  <si>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</si>
  <si>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</si>
  <si>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</si>
  <si>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</si>
  <si>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</si>
  <si>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</si>
  <si>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</si>
  <si>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</si>
  <si>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</si>
  <si>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</si>
  <si>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</si>
  <si>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</si>
  <si>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</si>
  <si>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</si>
  <si>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</si>
  <si>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</si>
  <si>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</si>
  <si>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</si>
  <si>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</si>
  <si>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</si>
  <si>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</si>
  <si>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</si>
  <si>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</si>
  <si>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</si>
  <si>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</si>
  <si>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</si>
  <si>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</si>
  <si>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</si>
  <si>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</si>
  <si>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</si>
  <si>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</si>
  <si>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</si>
  <si>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</si>
  <si>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</si>
  <si>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</si>
  <si>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</si>
  <si>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</si>
  <si>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</si>
  <si>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</si>
  <si>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</si>
  <si>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</si>
  <si>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</si>
  <si>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</si>
  <si>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</si>
  <si>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</si>
  <si>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</si>
  <si>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</si>
  <si>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</si>
  <si>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</si>
  <si>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</si>
  <si>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</si>
  <si>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</si>
  <si>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</si>
  <si>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</si>
  <si>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</si>
  <si>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</si>
  <si>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</si>
  <si>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</si>
  <si>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</si>
  <si>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</si>
  <si>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</si>
  <si>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</si>
  <si>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</si>
  <si>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</si>
  <si>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</si>
  <si>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</si>
  <si>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</si>
  <si>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</si>
  <si>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</si>
  <si>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</si>
  <si>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</si>
  <si>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</si>
  <si>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</si>
  <si>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</si>
  <si>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</si>
  <si>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</si>
  <si>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</si>
  <si>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</si>
  <si>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</si>
  <si>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</si>
  <si>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</si>
  <si>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</si>
  <si>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</si>
  <si>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</si>
  <si>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</si>
  <si>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</si>
  <si>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</si>
  <si>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</si>
  <si>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</si>
  <si>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</si>
  <si>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</si>
  <si>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</si>
  <si>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</si>
  <si>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</si>
  <si>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</si>
  <si>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</si>
  <si>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</si>
  <si>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</si>
  <si>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</si>
  <si>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</si>
  <si>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</si>
  <si>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</si>
  <si>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</si>
  <si>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</si>
  <si>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</si>
  <si>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</si>
  <si>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</si>
  <si>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</si>
  <si>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</si>
  <si>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</si>
  <si>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</si>
  <si>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</si>
  <si>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</si>
  <si>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</si>
  <si>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</si>
  <si>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</si>
  <si>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</si>
  <si>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</si>
  <si>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</si>
  <si>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</si>
  <si>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</si>
  <si>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</si>
  <si>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</si>
  <si>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</si>
  <si>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</si>
  <si>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</si>
  <si>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</si>
  <si>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</si>
  <si>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</si>
  <si>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</si>
  <si>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</si>
  <si>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</si>
  <si>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</si>
  <si>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</si>
  <si>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</si>
  <si>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</si>
  <si>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</si>
  <si>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</si>
  <si>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</si>
  <si>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</si>
  <si>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</si>
  <si>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</si>
  <si>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</si>
  <si>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</si>
  <si>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</si>
  <si>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</si>
  <si>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</si>
  <si>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</si>
  <si>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</si>
  <si>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</si>
  <si>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</si>
  <si>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</si>
  <si>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</si>
  <si>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</si>
  <si>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</si>
  <si>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</si>
  <si>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</si>
  <si>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</si>
  <si>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</si>
  <si>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</si>
  <si>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</si>
  <si>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</si>
  <si>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</si>
  <si>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</si>
  <si>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</si>
  <si>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</si>
  <si>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</si>
  <si>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</si>
  <si>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</si>
  <si>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</si>
  <si>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</si>
  <si>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</si>
  <si>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</si>
  <si>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</si>
  <si>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</si>
  <si>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</si>
  <si>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</si>
  <si>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</si>
  <si>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</si>
  <si>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</si>
  <si>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</si>
  <si>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</si>
  <si>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</si>
  <si>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</si>
  <si>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</si>
  <si>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</si>
  <si>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</si>
  <si>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</si>
  <si>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</si>
  <si>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</si>
  <si>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</si>
  <si>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</si>
  <si>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</si>
  <si>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</si>
  <si>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</si>
  <si>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</si>
  <si>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</si>
  <si>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</si>
  <si>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</si>
  <si>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</si>
  <si>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</si>
  <si>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</si>
  <si>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</si>
  <si>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</si>
  <si>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</si>
  <si>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</si>
  <si>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</si>
  <si>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</si>
  <si>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</si>
  <si>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</si>
  <si>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</si>
  <si>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</si>
  <si>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</si>
  <si>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</si>
  <si>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</si>
  <si>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</si>
  <si>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</si>
  <si>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</si>
  <si>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</si>
  <si>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</si>
  <si>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</si>
  <si>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</si>
  <si>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</si>
  <si>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</si>
  <si>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</si>
  <si>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</si>
  <si>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</si>
  <si>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</si>
  <si>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</si>
  <si>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</si>
  <si>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</si>
  <si>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</si>
  <si>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Năm 2024
Year 2024</t>
  </si>
  <si>
    <r>
      <t xml:space="preserve">Quyền mua
</t>
    </r>
    <r>
      <rPr>
        <i/>
        <sz val="10"/>
        <rFont val="Tahoma"/>
        <family val="2"/>
      </rPr>
      <t>Rights</t>
    </r>
  </si>
  <si>
    <t>KỲ BÁO CÁO/ THIS PERIOD
31/05/2024</t>
  </si>
  <si>
    <t>Ngày 31 tháng 5 năm 2024
As at 31 May 2024</t>
  </si>
  <si>
    <t>2246.10</t>
  </si>
  <si>
    <t>Tại ngày 30 tháng 6 năm 2024/As at 30 Jun 2024</t>
  </si>
  <si>
    <r>
      <rPr>
        <b/>
        <sz val="8"/>
        <rFont val="Tahoma"/>
        <family val="2"/>
      </rPr>
      <t>Ngày 04 tháng 07 năm 2024</t>
    </r>
    <r>
      <rPr>
        <sz val="8"/>
        <rFont val="Tahoma"/>
        <family val="2"/>
      </rPr>
      <t xml:space="preserve">
04 Jul 2024</t>
    </r>
  </si>
  <si>
    <t>KỲ BÁO CÁO/ THIS PERIOD
30/06/2024</t>
  </si>
  <si>
    <t>Ngày 30 tháng 6 năm 2024
As at 30 Jun 2024</t>
  </si>
  <si>
    <t xml:space="preserve"> -   </t>
  </si>
  <si>
    <t>BCM</t>
  </si>
  <si>
    <t>CTD</t>
  </si>
  <si>
    <t>HSG</t>
  </si>
  <si>
    <t>HDG</t>
  </si>
  <si>
    <t>VCG</t>
  </si>
  <si>
    <t>HPG</t>
  </si>
  <si>
    <t>IDC</t>
  </si>
  <si>
    <t>KBC</t>
  </si>
  <si>
    <t>NLG</t>
  </si>
  <si>
    <t>VCS</t>
  </si>
  <si>
    <t>VHM</t>
  </si>
  <si>
    <t>GEX</t>
  </si>
  <si>
    <t>TCH</t>
  </si>
  <si>
    <t>IDV</t>
  </si>
  <si>
    <t>GVR</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</si>
  <si>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</si>
  <si>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</si>
  <si>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</si>
  <si>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</si>
  <si>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Ngày 04 tháng 07 năm 2024
04 Jul 2024</t>
  </si>
  <si>
    <t>Tháng 06 năm 2024/Jun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</si>
</sst>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FF0000"/>
      <name val="Tahoma"/>
      <family val="2"/>
    </font>
    <font>
      <i/>
      <sz val="10"/>
      <color theme="2" tint="-0.89999084444715716"/>
      <name val="Tahoma"/>
      <family val="2"/>
    </font>
    <font>
      <b/>
      <sz val="10"/>
      <color theme="2" tint="-0.89999084444715716"/>
      <name val="Tahoma"/>
      <family val="2"/>
    </font>
    <font>
      <sz val="10"/>
      <color theme="2" tint="-0.89999084444715716"/>
      <name val="Tahoma"/>
      <family val="2"/>
    </font>
    <font>
      <sz val="10"/>
      <color theme="2" tint="-0.89999084444715716"/>
      <name val="Arial"/>
      <family val="2"/>
    </font>
    <font>
      <sz val="10"/>
      <color theme="2" tint="-0.89999084444715716"/>
      <name val="Arial"/>
      <family val="2"/>
      <charset val="163"/>
    </font>
    <font>
      <b/>
      <sz val="9.5"/>
      <color theme="2" tint="-0.89999084444715716"/>
      <name val="Tahoma"/>
      <family val="2"/>
    </font>
    <font>
      <sz val="9.5"/>
      <color theme="2" tint="-0.89999084444715716"/>
      <name val="Tahoma"/>
      <family val="2"/>
    </font>
    <font>
      <sz val="11"/>
      <color theme="2" tint="-0.89999084444715716"/>
      <name val="Calibri"/>
      <family val="2"/>
      <scheme val="minor"/>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169" fontId="13" fillId="0" borderId="0" quotePrefix="1" applyFont="0" applyFill="0" applyBorder="0" applyAlignment="0">
      <protection locked="0"/>
    </xf>
    <xf numFmtId="169" fontId="28" fillId="0" borderId="0" applyFont="0" applyFill="0" applyBorder="0" applyAlignment="0" applyProtection="0"/>
    <xf numFmtId="169" fontId="19" fillId="0" borderId="0" applyFont="0" applyFill="0" applyBorder="0" applyAlignment="0" applyProtection="0"/>
    <xf numFmtId="169" fontId="28"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8" fillId="0" borderId="0"/>
    <xf numFmtId="9" fontId="13" fillId="0" borderId="0" quotePrefix="1" applyFont="0" applyFill="0" applyBorder="0" applyAlignment="0">
      <protection locked="0"/>
    </xf>
    <xf numFmtId="9" fontId="28"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3" fontId="35" fillId="0" borderId="0" applyFont="0" applyFill="0" applyBorder="0" applyAlignment="0" applyProtection="0"/>
    <xf numFmtId="0" fontId="36" fillId="0" borderId="0" applyNumberFormat="0" applyFill="0" applyBorder="0" applyAlignment="0" applyProtection="0"/>
    <xf numFmtId="174" fontId="36" fillId="0" borderId="0" applyNumberFormat="0" applyFill="0" applyBorder="0" applyAlignment="0" applyProtection="0"/>
    <xf numFmtId="174" fontId="36" fillId="0" borderId="0" applyNumberFormat="0" applyFill="0" applyBorder="0" applyAlignment="0" applyProtection="0"/>
    <xf numFmtId="175" fontId="37" fillId="0" borderId="0" applyBorder="0"/>
    <xf numFmtId="0" fontId="13" fillId="0" borderId="0"/>
    <xf numFmtId="0" fontId="38"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9" fillId="0" borderId="0" applyFont="0" applyFill="0" applyBorder="0" applyAlignment="0" applyProtection="0"/>
    <xf numFmtId="177" fontId="40" fillId="0" borderId="0" applyFont="0" applyFill="0" applyBorder="0" applyAlignment="0" applyProtection="0"/>
    <xf numFmtId="38" fontId="39" fillId="0" borderId="0" applyFont="0" applyFill="0" applyBorder="0" applyAlignment="0" applyProtection="0"/>
    <xf numFmtId="41" fontId="41" fillId="0" borderId="0" applyFont="0" applyFill="0" applyBorder="0" applyAlignment="0" applyProtection="0"/>
    <xf numFmtId="9" fontId="42" fillId="0" borderId="0" applyFont="0" applyFill="0" applyBorder="0" applyAlignment="0" applyProtection="0"/>
    <xf numFmtId="165" fontId="43" fillId="0" borderId="0" applyFont="0" applyFill="0" applyBorder="0" applyAlignment="0" applyProtection="0"/>
    <xf numFmtId="0" fontId="4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5" fillId="0" borderId="0"/>
    <xf numFmtId="0" fontId="13" fillId="0" borderId="0" applyNumberFormat="0" applyFill="0" applyBorder="0" applyAlignment="0" applyProtection="0"/>
    <xf numFmtId="0" fontId="46" fillId="0" borderId="0"/>
    <xf numFmtId="0" fontId="46" fillId="0" borderId="0"/>
    <xf numFmtId="0" fontId="47" fillId="0" borderId="0">
      <alignment vertical="top"/>
    </xf>
    <xf numFmtId="166" fontId="48" fillId="0" borderId="0" applyFont="0" applyFill="0" applyBorder="0" applyAlignment="0" applyProtection="0"/>
    <xf numFmtId="0" fontId="49" fillId="0" borderId="0" applyNumberFormat="0" applyFill="0" applyBorder="0" applyAlignment="0" applyProtection="0"/>
    <xf numFmtId="166" fontId="48" fillId="0" borderId="0" applyFont="0" applyFill="0" applyBorder="0" applyAlignment="0" applyProtection="0"/>
    <xf numFmtId="173" fontId="35" fillId="0" borderId="0" applyFont="0" applyFill="0" applyBorder="0" applyAlignment="0" applyProtection="0"/>
    <xf numFmtId="43" fontId="35" fillId="0" borderId="0" applyFont="0" applyFill="0" applyBorder="0" applyAlignment="0" applyProtection="0"/>
    <xf numFmtId="178" fontId="48" fillId="0" borderId="0" applyFont="0" applyFill="0" applyBorder="0" applyAlignment="0" applyProtection="0"/>
    <xf numFmtId="41" fontId="35" fillId="0" borderId="0" applyFont="0" applyFill="0" applyBorder="0" applyAlignment="0" applyProtection="0"/>
    <xf numFmtId="166" fontId="48" fillId="0" borderId="0" applyFont="0" applyFill="0" applyBorder="0" applyAlignment="0" applyProtection="0"/>
    <xf numFmtId="178" fontId="48" fillId="0" borderId="0" applyFont="0" applyFill="0" applyBorder="0" applyAlignment="0" applyProtection="0"/>
    <xf numFmtId="43" fontId="35" fillId="0" borderId="0" applyFont="0" applyFill="0" applyBorder="0" applyAlignment="0" applyProtection="0"/>
    <xf numFmtId="179" fontId="48" fillId="0" borderId="0" applyFont="0" applyFill="0" applyBorder="0" applyAlignment="0" applyProtection="0"/>
    <xf numFmtId="41" fontId="35" fillId="0" borderId="0" applyFont="0" applyFill="0" applyBorder="0" applyAlignment="0" applyProtection="0"/>
    <xf numFmtId="43" fontId="35" fillId="0" borderId="0" applyFont="0" applyFill="0" applyBorder="0" applyAlignment="0" applyProtection="0"/>
    <xf numFmtId="179" fontId="48" fillId="0" borderId="0" applyFont="0" applyFill="0" applyBorder="0" applyAlignment="0" applyProtection="0"/>
    <xf numFmtId="178" fontId="48" fillId="0" borderId="0" applyFont="0" applyFill="0" applyBorder="0" applyAlignment="0" applyProtection="0"/>
    <xf numFmtId="41" fontId="35" fillId="0" borderId="0" applyFont="0" applyFill="0" applyBorder="0" applyAlignment="0" applyProtection="0"/>
    <xf numFmtId="173" fontId="35" fillId="0" borderId="0" applyFont="0" applyFill="0" applyBorder="0" applyAlignment="0" applyProtection="0"/>
    <xf numFmtId="166" fontId="48" fillId="0" borderId="0" applyFont="0" applyFill="0" applyBorder="0" applyAlignment="0" applyProtection="0"/>
    <xf numFmtId="41" fontId="35" fillId="0" borderId="0" applyFont="0" applyFill="0" applyBorder="0" applyAlignment="0" applyProtection="0"/>
    <xf numFmtId="179" fontId="48" fillId="0" borderId="0" applyFont="0" applyFill="0" applyBorder="0" applyAlignment="0" applyProtection="0"/>
    <xf numFmtId="178" fontId="48" fillId="0" borderId="0" applyFont="0" applyFill="0" applyBorder="0" applyAlignment="0" applyProtection="0"/>
    <xf numFmtId="173" fontId="35" fillId="0" borderId="0" applyFont="0" applyFill="0" applyBorder="0" applyAlignment="0" applyProtection="0"/>
    <xf numFmtId="43" fontId="35" fillId="0" borderId="0" applyFont="0" applyFill="0" applyBorder="0" applyAlignment="0" applyProtection="0"/>
    <xf numFmtId="0" fontId="49" fillId="0" borderId="0" applyNumberForma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0" fontId="13" fillId="0" borderId="0"/>
    <xf numFmtId="0" fontId="50" fillId="0" borderId="0"/>
    <xf numFmtId="0" fontId="51" fillId="16" borderId="0"/>
    <xf numFmtId="9" fontId="52" fillId="0" borderId="0" applyBorder="0" applyAlignment="0" applyProtection="0"/>
    <xf numFmtId="0" fontId="53" fillId="16" borderId="0"/>
    <xf numFmtId="0" fontId="18" fillId="0" borderId="0"/>
    <xf numFmtId="174" fontId="54" fillId="17" borderId="0" applyNumberFormat="0" applyBorder="0" applyAlignment="0" applyProtection="0"/>
    <xf numFmtId="0" fontId="11" fillId="4" borderId="0" applyNumberFormat="0" applyBorder="0" applyAlignment="0" applyProtection="0"/>
    <xf numFmtId="174" fontId="54" fillId="18" borderId="0" applyNumberFormat="0" applyBorder="0" applyAlignment="0" applyProtection="0"/>
    <xf numFmtId="0" fontId="11" fillId="6" borderId="0" applyNumberFormat="0" applyBorder="0" applyAlignment="0" applyProtection="0"/>
    <xf numFmtId="174" fontId="54" fillId="19" borderId="0" applyNumberFormat="0" applyBorder="0" applyAlignment="0" applyProtection="0"/>
    <xf numFmtId="0" fontId="11" fillId="8" borderId="0" applyNumberFormat="0" applyBorder="0" applyAlignment="0" applyProtection="0"/>
    <xf numFmtId="174" fontId="54" fillId="20" borderId="0" applyNumberFormat="0" applyBorder="0" applyAlignment="0" applyProtection="0"/>
    <xf numFmtId="0" fontId="11" fillId="10" borderId="0" applyNumberFormat="0" applyBorder="0" applyAlignment="0" applyProtection="0"/>
    <xf numFmtId="174" fontId="54" fillId="21" borderId="0" applyNumberFormat="0" applyBorder="0" applyAlignment="0" applyProtection="0"/>
    <xf numFmtId="0" fontId="11" fillId="12" borderId="0" applyNumberFormat="0" applyBorder="0" applyAlignment="0" applyProtection="0"/>
    <xf numFmtId="174" fontId="54" fillId="22" borderId="0" applyNumberFormat="0" applyBorder="0" applyAlignment="0" applyProtection="0"/>
    <xf numFmtId="0" fontId="11" fillId="14" borderId="0" applyNumberFormat="0" applyBorder="0" applyAlignment="0" applyProtection="0"/>
    <xf numFmtId="0" fontId="55" fillId="16" borderId="0"/>
    <xf numFmtId="0" fontId="56" fillId="0" borderId="0"/>
    <xf numFmtId="0" fontId="57" fillId="0" borderId="0">
      <alignment wrapText="1"/>
    </xf>
    <xf numFmtId="174" fontId="54" fillId="23" borderId="0" applyNumberFormat="0" applyBorder="0" applyAlignment="0" applyProtection="0"/>
    <xf numFmtId="0" fontId="11" fillId="5" borderId="0" applyNumberFormat="0" applyBorder="0" applyAlignment="0" applyProtection="0"/>
    <xf numFmtId="174" fontId="54" fillId="24" borderId="0" applyNumberFormat="0" applyBorder="0" applyAlignment="0" applyProtection="0"/>
    <xf numFmtId="0" fontId="11" fillId="7" borderId="0" applyNumberFormat="0" applyBorder="0" applyAlignment="0" applyProtection="0"/>
    <xf numFmtId="174" fontId="54" fillId="25" borderId="0" applyNumberFormat="0" applyBorder="0" applyAlignment="0" applyProtection="0"/>
    <xf numFmtId="0" fontId="11" fillId="9" borderId="0" applyNumberFormat="0" applyBorder="0" applyAlignment="0" applyProtection="0"/>
    <xf numFmtId="174" fontId="54" fillId="20" borderId="0" applyNumberFormat="0" applyBorder="0" applyAlignment="0" applyProtection="0"/>
    <xf numFmtId="0" fontId="11" fillId="11" borderId="0" applyNumberFormat="0" applyBorder="0" applyAlignment="0" applyProtection="0"/>
    <xf numFmtId="174" fontId="54" fillId="23" borderId="0" applyNumberFormat="0" applyBorder="0" applyAlignment="0" applyProtection="0"/>
    <xf numFmtId="0" fontId="11" fillId="13" borderId="0" applyNumberFormat="0" applyBorder="0" applyAlignment="0" applyProtection="0"/>
    <xf numFmtId="174" fontId="54" fillId="26" borderId="0" applyNumberFormat="0" applyBorder="0" applyAlignment="0" applyProtection="0"/>
    <xf numFmtId="0" fontId="11" fillId="15" borderId="0" applyNumberFormat="0" applyBorder="0" applyAlignment="0" applyProtection="0"/>
    <xf numFmtId="174" fontId="58" fillId="27" borderId="0" applyNumberFormat="0" applyBorder="0" applyAlignment="0" applyProtection="0"/>
    <xf numFmtId="174" fontId="58" fillId="24" borderId="0" applyNumberFormat="0" applyBorder="0" applyAlignment="0" applyProtection="0"/>
    <xf numFmtId="174" fontId="58" fillId="25" borderId="0" applyNumberFormat="0" applyBorder="0" applyAlignment="0" applyProtection="0"/>
    <xf numFmtId="174" fontId="58" fillId="28" borderId="0" applyNumberFormat="0" applyBorder="0" applyAlignment="0" applyProtection="0"/>
    <xf numFmtId="174" fontId="58" fillId="29" borderId="0" applyNumberFormat="0" applyBorder="0" applyAlignment="0" applyProtection="0"/>
    <xf numFmtId="174" fontId="58" fillId="30" borderId="0" applyNumberFormat="0" applyBorder="0" applyAlignment="0" applyProtection="0"/>
    <xf numFmtId="174" fontId="58" fillId="31" borderId="0" applyNumberFormat="0" applyBorder="0" applyAlignment="0" applyProtection="0"/>
    <xf numFmtId="174" fontId="58" fillId="32" borderId="0" applyNumberFormat="0" applyBorder="0" applyAlignment="0" applyProtection="0"/>
    <xf numFmtId="174" fontId="58" fillId="33" borderId="0" applyNumberFormat="0" applyBorder="0" applyAlignment="0" applyProtection="0"/>
    <xf numFmtId="174" fontId="58" fillId="28" borderId="0" applyNumberFormat="0" applyBorder="0" applyAlignment="0" applyProtection="0"/>
    <xf numFmtId="174" fontId="58" fillId="29" borderId="0" applyNumberFormat="0" applyBorder="0" applyAlignment="0" applyProtection="0"/>
    <xf numFmtId="174" fontId="58" fillId="34" borderId="0" applyNumberFormat="0" applyBorder="0" applyAlignment="0" applyProtection="0"/>
    <xf numFmtId="0" fontId="59" fillId="0" borderId="0" applyNumberFormat="0" applyAlignment="0"/>
    <xf numFmtId="182" fontId="13" fillId="0" borderId="0" applyFont="0" applyFill="0" applyBorder="0" applyAlignment="0" applyProtection="0"/>
    <xf numFmtId="0" fontId="60" fillId="0" borderId="0" applyFont="0" applyFill="0" applyBorder="0" applyAlignment="0" applyProtection="0"/>
    <xf numFmtId="183" fontId="61" fillId="0" borderId="0" applyFont="0" applyFill="0" applyBorder="0" applyAlignment="0" applyProtection="0"/>
    <xf numFmtId="184" fontId="13" fillId="0" borderId="0" applyFont="0" applyFill="0" applyBorder="0" applyAlignment="0" applyProtection="0"/>
    <xf numFmtId="0" fontId="60" fillId="0" borderId="0" applyFont="0" applyFill="0" applyBorder="0" applyAlignment="0" applyProtection="0"/>
    <xf numFmtId="184" fontId="13" fillId="0" borderId="0" applyFont="0" applyFill="0" applyBorder="0" applyAlignment="0" applyProtection="0"/>
    <xf numFmtId="0" fontId="62" fillId="0" borderId="0">
      <alignment horizontal="center" wrapText="1"/>
      <protection locked="0"/>
    </xf>
    <xf numFmtId="185" fontId="63" fillId="0" borderId="0" applyFont="0" applyFill="0" applyBorder="0" applyAlignment="0" applyProtection="0"/>
    <xf numFmtId="0" fontId="60" fillId="0" borderId="0" applyFont="0" applyFill="0" applyBorder="0" applyAlignment="0" applyProtection="0"/>
    <xf numFmtId="185" fontId="63" fillId="0" borderId="0" applyFont="0" applyFill="0" applyBorder="0" applyAlignment="0" applyProtection="0"/>
    <xf numFmtId="186" fontId="63" fillId="0" borderId="0" applyFont="0" applyFill="0" applyBorder="0" applyAlignment="0" applyProtection="0"/>
    <xf numFmtId="0" fontId="60" fillId="0" borderId="0" applyFont="0" applyFill="0" applyBorder="0" applyAlignment="0" applyProtection="0"/>
    <xf numFmtId="186" fontId="63" fillId="0" borderId="0" applyFont="0" applyFill="0" applyBorder="0" applyAlignment="0" applyProtection="0"/>
    <xf numFmtId="173" fontId="35" fillId="0" borderId="0" applyFont="0" applyFill="0" applyBorder="0" applyAlignment="0" applyProtection="0"/>
    <xf numFmtId="174" fontId="64" fillId="18" borderId="0" applyNumberFormat="0" applyBorder="0" applyAlignment="0" applyProtection="0"/>
    <xf numFmtId="0" fontId="60" fillId="0" borderId="0"/>
    <xf numFmtId="0" fontId="50" fillId="0" borderId="0"/>
    <xf numFmtId="0" fontId="60" fillId="0" borderId="0"/>
    <xf numFmtId="37" fontId="65" fillId="0" borderId="0"/>
    <xf numFmtId="177" fontId="13" fillId="0" borderId="0" applyFont="0" applyFill="0" applyBorder="0" applyAlignment="0" applyProtection="0"/>
    <xf numFmtId="187" fontId="13" fillId="0" borderId="0" applyFont="0" applyFill="0" applyBorder="0" applyAlignment="0" applyProtection="0"/>
    <xf numFmtId="175" fontId="37" fillId="0" borderId="0" applyFill="0"/>
    <xf numFmtId="188" fontId="37" fillId="0" borderId="0" applyNumberFormat="0" applyFill="0" applyBorder="0" applyAlignment="0">
      <alignment horizontal="center"/>
    </xf>
    <xf numFmtId="0" fontId="66" fillId="0" borderId="0" applyNumberFormat="0" applyFill="0">
      <alignment horizontal="center" vertical="center" wrapText="1"/>
    </xf>
    <xf numFmtId="175" fontId="37" fillId="0" borderId="9" applyFill="0" applyBorder="0"/>
    <xf numFmtId="167" fontId="37" fillId="0" borderId="0" applyAlignment="0"/>
    <xf numFmtId="0" fontId="66" fillId="0" borderId="0" applyFill="0" applyBorder="0">
      <alignment horizontal="center" vertical="center"/>
    </xf>
    <xf numFmtId="0" fontId="66" fillId="0" borderId="0" applyFill="0" applyBorder="0">
      <alignment horizontal="center" vertical="center"/>
    </xf>
    <xf numFmtId="175" fontId="37" fillId="0" borderId="8" applyFill="0" applyBorder="0"/>
    <xf numFmtId="0" fontId="37" fillId="0" borderId="0" applyNumberFormat="0" applyAlignment="0"/>
    <xf numFmtId="0" fontId="50" fillId="0" borderId="0" applyFill="0" applyBorder="0">
      <alignment horizontal="center" vertical="center" wrapText="1"/>
    </xf>
    <xf numFmtId="0" fontId="66" fillId="0" borderId="0" applyFill="0" applyBorder="0">
      <alignment horizontal="center" vertical="center" wrapText="1"/>
    </xf>
    <xf numFmtId="175" fontId="37" fillId="0" borderId="0" applyFill="0"/>
    <xf numFmtId="0" fontId="37" fillId="0" borderId="0" applyNumberFormat="0" applyAlignment="0">
      <alignment horizontal="center"/>
    </xf>
    <xf numFmtId="0" fontId="50" fillId="0" borderId="0" applyFill="0">
      <alignment horizontal="center" vertical="center" wrapText="1"/>
    </xf>
    <xf numFmtId="0" fontId="66" fillId="0" borderId="0" applyFill="0">
      <alignment horizontal="center" vertical="center" wrapText="1"/>
    </xf>
    <xf numFmtId="175" fontId="37" fillId="0" borderId="0" applyFill="0"/>
    <xf numFmtId="0" fontId="37" fillId="0" borderId="0" applyNumberFormat="0" applyAlignment="0">
      <alignment horizontal="center"/>
    </xf>
    <xf numFmtId="0" fontId="37" fillId="0" borderId="0" applyFill="0">
      <alignment vertical="center" wrapText="1"/>
    </xf>
    <xf numFmtId="0" fontId="66" fillId="0" borderId="0">
      <alignment horizontal="center" vertical="center" wrapText="1"/>
    </xf>
    <xf numFmtId="175" fontId="37" fillId="0" borderId="0" applyFill="0"/>
    <xf numFmtId="0" fontId="50"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5" fontId="67" fillId="0" borderId="0" applyFill="0"/>
    <xf numFmtId="0" fontId="37"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5" fontId="68" fillId="0" borderId="0" applyFill="0"/>
    <xf numFmtId="0" fontId="37" fillId="0" borderId="0" applyNumberFormat="0" applyAlignment="0">
      <alignment horizontal="center"/>
    </xf>
    <xf numFmtId="0" fontId="69" fillId="0" borderId="0">
      <alignment horizontal="center" wrapText="1"/>
    </xf>
    <xf numFmtId="0" fontId="66" fillId="0" borderId="0" applyFill="0">
      <alignment horizontal="center" vertical="center" wrapText="1"/>
    </xf>
    <xf numFmtId="189" fontId="13" fillId="0" borderId="0" applyFill="0" applyBorder="0" applyAlignment="0"/>
    <xf numFmtId="174" fontId="70" fillId="16" borderId="10" applyNumberFormat="0" applyAlignment="0" applyProtection="0"/>
    <xf numFmtId="0" fontId="71" fillId="0" borderId="0"/>
    <xf numFmtId="190" fontId="48" fillId="0" borderId="0" applyFont="0" applyFill="0" applyBorder="0" applyAlignment="0" applyProtection="0"/>
    <xf numFmtId="174" fontId="72" fillId="35" borderId="11" applyNumberFormat="0" applyAlignment="0" applyProtection="0"/>
    <xf numFmtId="1" fontId="73"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7"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7"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1" fontId="50" fillId="0" borderId="0"/>
    <xf numFmtId="191" fontId="50" fillId="0" borderId="0"/>
    <xf numFmtId="192" fontId="74" fillId="0" borderId="0"/>
    <xf numFmtId="3" fontId="13" fillId="0" borderId="0" applyFont="0" applyFill="0" applyBorder="0" applyAlignment="0" applyProtection="0"/>
    <xf numFmtId="3" fontId="13" fillId="0" borderId="0" applyFont="0" applyFill="0" applyBorder="0" applyAlignment="0" applyProtection="0"/>
    <xf numFmtId="0" fontId="75" fillId="0" borderId="0" applyNumberFormat="0" applyAlignment="0">
      <alignment horizontal="left"/>
    </xf>
    <xf numFmtId="0" fontId="76" fillId="0" borderId="0" applyNumberFormat="0" applyAlignment="0"/>
    <xf numFmtId="193" fontId="77"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5" fontId="13" fillId="0" borderId="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198" fontId="13" fillId="0" borderId="0"/>
    <xf numFmtId="0" fontId="48" fillId="0" borderId="12">
      <alignment horizontal="left"/>
    </xf>
    <xf numFmtId="0" fontId="78" fillId="0" borderId="0" applyNumberFormat="0" applyAlignment="0">
      <alignment horizontal="left"/>
    </xf>
    <xf numFmtId="199" fontId="18" fillId="0" borderId="0" applyFont="0" applyFill="0" applyBorder="0" applyAlignment="0" applyProtection="0"/>
    <xf numFmtId="200" fontId="13" fillId="0" borderId="0" applyFont="0" applyFill="0" applyBorder="0" applyAlignment="0" applyProtection="0"/>
    <xf numFmtId="174" fontId="79"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1" fontId="18" fillId="0" borderId="13" applyFont="0" applyFill="0" applyBorder="0" applyProtection="0"/>
    <xf numFmtId="174" fontId="80" fillId="19" borderId="0" applyNumberFormat="0" applyBorder="0" applyAlignment="0" applyProtection="0"/>
    <xf numFmtId="38" fontId="59" fillId="16" borderId="0" applyNumberFormat="0" applyBorder="0" applyAlignment="0" applyProtection="0"/>
    <xf numFmtId="0" fontId="81" fillId="0" borderId="0">
      <alignment horizontal="left"/>
    </xf>
    <xf numFmtId="0" fontId="82" fillId="0" borderId="14" applyNumberFormat="0" applyAlignment="0" applyProtection="0">
      <alignment horizontal="left" vertical="center"/>
    </xf>
    <xf numFmtId="0" fontId="82" fillId="0" borderId="15">
      <alignment horizontal="left" vertical="center"/>
    </xf>
    <xf numFmtId="14" fontId="36" fillId="21" borderId="16">
      <alignment horizontal="center" vertical="center" wrapText="1"/>
    </xf>
    <xf numFmtId="0" fontId="83" fillId="0" borderId="0" applyNumberFormat="0" applyFill="0" applyBorder="0" applyAlignment="0" applyProtection="0"/>
    <xf numFmtId="174" fontId="84" fillId="0" borderId="17"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174" fontId="85" fillId="0" borderId="18"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174" fontId="86" fillId="0" borderId="19" applyNumberFormat="0" applyFill="0" applyAlignment="0" applyProtection="0"/>
    <xf numFmtId="174" fontId="86" fillId="0" borderId="0" applyNumberFormat="0" applyFill="0" applyBorder="0" applyAlignment="0" applyProtection="0"/>
    <xf numFmtId="14" fontId="36" fillId="21" borderId="16">
      <alignment horizontal="center" vertical="center" wrapText="1"/>
    </xf>
    <xf numFmtId="202" fontId="87" fillId="0" borderId="0">
      <protection locked="0"/>
    </xf>
    <xf numFmtId="202" fontId="87" fillId="0" borderId="0">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10" fontId="59" fillId="36" borderId="1" applyNumberFormat="0" applyBorder="0" applyAlignment="0" applyProtection="0"/>
    <xf numFmtId="0" fontId="91" fillId="0" borderId="0"/>
    <xf numFmtId="0" fontId="91" fillId="0" borderId="0"/>
    <xf numFmtId="0" fontId="91" fillId="0" borderId="0"/>
    <xf numFmtId="0" fontId="91" fillId="0" borderId="0"/>
    <xf numFmtId="0" fontId="91" fillId="0" borderId="0"/>
    <xf numFmtId="174" fontId="92" fillId="22" borderId="10" applyNumberFormat="0" applyAlignment="0" applyProtection="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189" fontId="93" fillId="37" borderId="0"/>
    <xf numFmtId="0" fontId="62" fillId="0" borderId="0" applyNumberFormat="0" applyFont="0" applyBorder="0" applyAlignment="0"/>
    <xf numFmtId="174" fontId="94" fillId="0" borderId="20" applyNumberFormat="0" applyFill="0" applyAlignment="0" applyProtection="0"/>
    <xf numFmtId="189" fontId="93" fillId="38" borderId="0"/>
    <xf numFmtId="38" fontId="46" fillId="0" borderId="0" applyFont="0" applyFill="0" applyBorder="0" applyAlignment="0" applyProtection="0"/>
    <xf numFmtId="40" fontId="46"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5" fillId="0" borderId="16"/>
    <xf numFmtId="203" fontId="96" fillId="0" borderId="21"/>
    <xf numFmtId="173" fontId="13" fillId="0" borderId="0" applyFont="0" applyFill="0" applyBorder="0" applyAlignment="0" applyProtection="0"/>
    <xf numFmtId="204" fontId="13" fillId="0" borderId="0" applyFont="0" applyFill="0" applyBorder="0" applyAlignment="0" applyProtection="0"/>
    <xf numFmtId="205" fontId="46" fillId="0" borderId="0" applyFont="0" applyFill="0" applyBorder="0" applyAlignment="0" applyProtection="0"/>
    <xf numFmtId="206" fontId="46" fillId="0" borderId="0" applyFont="0" applyFill="0" applyBorder="0" applyAlignment="0" applyProtection="0"/>
    <xf numFmtId="207" fontId="48" fillId="0" borderId="0" applyFont="0" applyFill="0" applyBorder="0" applyAlignment="0" applyProtection="0"/>
    <xf numFmtId="208" fontId="48" fillId="0" borderId="0" applyFont="0" applyFill="0" applyBorder="0" applyAlignment="0" applyProtection="0"/>
    <xf numFmtId="0" fontId="97" fillId="0" borderId="0" applyNumberFormat="0" applyFont="0" applyFill="0" applyAlignment="0"/>
    <xf numFmtId="174" fontId="98" fillId="39" borderId="0" applyNumberFormat="0" applyBorder="0" applyAlignment="0" applyProtection="0"/>
    <xf numFmtId="0" fontId="77" fillId="0" borderId="1"/>
    <xf numFmtId="0" fontId="77" fillId="0" borderId="1"/>
    <xf numFmtId="0" fontId="50" fillId="0" borderId="0"/>
    <xf numFmtId="0" fontId="50" fillId="0" borderId="0"/>
    <xf numFmtId="0" fontId="77" fillId="0" borderId="1"/>
    <xf numFmtId="37" fontId="99" fillId="0" borderId="0"/>
    <xf numFmtId="0" fontId="100" fillId="0" borderId="1" applyNumberFormat="0" applyFont="0" applyFill="0" applyBorder="0" applyAlignment="0">
      <alignment horizontal="center"/>
    </xf>
    <xf numFmtId="209" fontId="10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1" fillId="0" borderId="0"/>
    <xf numFmtId="0" fontId="11" fillId="0" borderId="0"/>
    <xf numFmtId="0" fontId="11" fillId="0" borderId="0"/>
    <xf numFmtId="0" fontId="11" fillId="0" borderId="0"/>
    <xf numFmtId="0" fontId="11" fillId="0" borderId="0"/>
    <xf numFmtId="174" fontId="13" fillId="0" borderId="0" applyNumberFormat="0" applyFill="0" applyBorder="0" applyAlignment="0" applyProtection="0"/>
    <xf numFmtId="0" fontId="11" fillId="0" borderId="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3" fillId="0" borderId="0"/>
    <xf numFmtId="0" fontId="47"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62" fillId="0" borderId="0">
      <alignment horizontal="right"/>
    </xf>
    <xf numFmtId="40" fontId="103" fillId="0" borderId="0">
      <alignment horizontal="center" wrapText="1"/>
    </xf>
    <xf numFmtId="174" fontId="47"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5" fontId="62" fillId="0" borderId="0" applyBorder="0" applyAlignment="0"/>
    <xf numFmtId="0" fontId="104" fillId="0" borderId="0"/>
    <xf numFmtId="210" fontId="48" fillId="0" borderId="0" applyFont="0" applyFill="0" applyBorder="0" applyAlignment="0" applyProtection="0"/>
    <xf numFmtId="211" fontId="48" fillId="0" borderId="0" applyFont="0" applyFill="0" applyBorder="0" applyAlignment="0" applyProtection="0"/>
    <xf numFmtId="0" fontId="13" fillId="0" borderId="0" applyFont="0" applyFill="0" applyBorder="0" applyAlignment="0" applyProtection="0"/>
    <xf numFmtId="0" fontId="50" fillId="0" borderId="0"/>
    <xf numFmtId="174" fontId="105" fillId="16" borderId="23" applyNumberFormat="0" applyAlignment="0" applyProtection="0"/>
    <xf numFmtId="14" fontId="62" fillId="0" borderId="0">
      <alignment horizontal="center" wrapText="1"/>
      <protection locked="0"/>
    </xf>
    <xf numFmtId="212"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6" fillId="0" borderId="24" applyNumberFormat="0" applyBorder="0"/>
    <xf numFmtId="164" fontId="106" fillId="0" borderId="0"/>
    <xf numFmtId="0" fontId="46" fillId="0" borderId="0" applyNumberFormat="0" applyFont="0" applyFill="0" applyBorder="0" applyAlignment="0" applyProtection="0">
      <alignment horizontal="left"/>
    </xf>
    <xf numFmtId="38" fontId="37" fillId="16" borderId="25" applyFill="0">
      <alignment horizontal="right"/>
    </xf>
    <xf numFmtId="0" fontId="37" fillId="0" borderId="25" applyNumberFormat="0" applyFill="0" applyAlignment="0">
      <alignment horizontal="left" indent="7"/>
    </xf>
    <xf numFmtId="0" fontId="107" fillId="0" borderId="25" applyFill="0">
      <alignment horizontal="left" indent="8"/>
    </xf>
    <xf numFmtId="175" fontId="66" fillId="26" borderId="0" applyFill="0">
      <alignment horizontal="right"/>
    </xf>
    <xf numFmtId="0" fontId="66" fillId="40" borderId="0" applyNumberFormat="0">
      <alignment horizontal="right"/>
    </xf>
    <xf numFmtId="0" fontId="108" fillId="26" borderId="15" applyFill="0"/>
    <xf numFmtId="0" fontId="50" fillId="41" borderId="15" applyFill="0" applyBorder="0"/>
    <xf numFmtId="175" fontId="50" fillId="36" borderId="26" applyFill="0"/>
    <xf numFmtId="0" fontId="37" fillId="0" borderId="27" applyNumberFormat="0" applyAlignment="0"/>
    <xf numFmtId="0" fontId="108" fillId="0" borderId="0" applyFill="0">
      <alignment horizontal="left" indent="1"/>
    </xf>
    <xf numFmtId="0" fontId="109" fillId="36" borderId="0" applyFill="0">
      <alignment horizontal="left" indent="1"/>
    </xf>
    <xf numFmtId="175" fontId="37" fillId="22" borderId="26" applyFill="0"/>
    <xf numFmtId="0" fontId="37" fillId="0" borderId="26" applyNumberFormat="0" applyAlignment="0"/>
    <xf numFmtId="0" fontId="108" fillId="0" borderId="0" applyFill="0">
      <alignment horizontal="left" indent="2"/>
    </xf>
    <xf numFmtId="0" fontId="110" fillId="22" borderId="0" applyFill="0">
      <alignment horizontal="left" indent="2"/>
    </xf>
    <xf numFmtId="175" fontId="37" fillId="0" borderId="26" applyFill="0"/>
    <xf numFmtId="0" fontId="62" fillId="0" borderId="26" applyNumberFormat="0" applyAlignment="0"/>
    <xf numFmtId="0" fontId="111" fillId="0" borderId="0">
      <alignment horizontal="left" indent="3"/>
    </xf>
    <xf numFmtId="0" fontId="112" fillId="0" borderId="0" applyFill="0">
      <alignment horizontal="left" indent="3"/>
    </xf>
    <xf numFmtId="38" fontId="37" fillId="0" borderId="0" applyFill="0"/>
    <xf numFmtId="0" fontId="13" fillId="0" borderId="26" applyNumberFormat="0" applyFont="0" applyAlignment="0"/>
    <xf numFmtId="0" fontId="111" fillId="0" borderId="0">
      <alignment horizontal="left" indent="4"/>
    </xf>
    <xf numFmtId="0" fontId="37" fillId="0" borderId="0" applyFill="0" applyProtection="0">
      <alignment horizontal="left" indent="4"/>
    </xf>
    <xf numFmtId="38" fontId="37" fillId="0" borderId="0" applyFill="0"/>
    <xf numFmtId="0" fontId="37" fillId="0" borderId="0" applyNumberFormat="0" applyAlignment="0"/>
    <xf numFmtId="0" fontId="111" fillId="0" borderId="0">
      <alignment horizontal="left" indent="5"/>
    </xf>
    <xf numFmtId="0" fontId="37" fillId="0" borderId="0" applyFill="0">
      <alignment horizontal="left" indent="5"/>
    </xf>
    <xf numFmtId="175" fontId="37" fillId="0" borderId="0" applyFill="0"/>
    <xf numFmtId="0" fontId="50" fillId="0" borderId="0" applyNumberFormat="0" applyFill="0" applyAlignment="0"/>
    <xf numFmtId="0" fontId="113" fillId="0" borderId="0" applyFill="0">
      <alignment horizontal="left" indent="6"/>
    </xf>
    <xf numFmtId="0" fontId="37" fillId="0" borderId="0" applyFill="0">
      <alignment horizontal="left" indent="6"/>
    </xf>
    <xf numFmtId="213" fontId="13" fillId="0" borderId="0" applyNumberFormat="0" applyFill="0" applyBorder="0" applyAlignment="0" applyProtection="0">
      <alignment horizontal="left"/>
    </xf>
    <xf numFmtId="214" fontId="114" fillId="0" borderId="0" applyFont="0" applyFill="0" applyBorder="0" applyAlignment="0" applyProtection="0"/>
    <xf numFmtId="0" fontId="46" fillId="0" borderId="0" applyFont="0" applyFill="0" applyBorder="0" applyAlignment="0" applyProtection="0"/>
    <xf numFmtId="0" fontId="13" fillId="0" borderId="0"/>
    <xf numFmtId="215" fontId="77" fillId="0" borderId="0" applyFont="0" applyFill="0" applyBorder="0" applyAlignment="0" applyProtection="0"/>
    <xf numFmtId="179" fontId="48" fillId="0" borderId="0" applyFont="0" applyFill="0" applyBorder="0" applyAlignment="0" applyProtection="0"/>
    <xf numFmtId="166" fontId="48" fillId="0" borderId="0" applyFont="0" applyFill="0" applyBorder="0" applyAlignment="0" applyProtection="0"/>
    <xf numFmtId="0" fontId="95" fillId="0" borderId="0"/>
    <xf numFmtId="40" fontId="115" fillId="0" borderId="0" applyBorder="0">
      <alignment horizontal="right"/>
    </xf>
    <xf numFmtId="3" fontId="56" fillId="0" borderId="0" applyFill="0" applyBorder="0" applyAlignment="0" applyProtection="0">
      <alignment horizontal="right"/>
    </xf>
    <xf numFmtId="216" fontId="77" fillId="0" borderId="3">
      <alignment horizontal="right" vertical="center"/>
    </xf>
    <xf numFmtId="216" fontId="77" fillId="0" borderId="3">
      <alignment horizontal="right" vertical="center"/>
    </xf>
    <xf numFmtId="216" fontId="77" fillId="0" borderId="3">
      <alignment horizontal="right" vertical="center"/>
    </xf>
    <xf numFmtId="217" fontId="77" fillId="0" borderId="3">
      <alignment horizontal="center"/>
    </xf>
    <xf numFmtId="0" fontId="116" fillId="0" borderId="0">
      <alignment vertical="center" wrapText="1"/>
      <protection locked="0"/>
    </xf>
    <xf numFmtId="4" fontId="117" fillId="0" borderId="0"/>
    <xf numFmtId="3" fontId="118" fillId="0" borderId="28" applyNumberFormat="0" applyBorder="0" applyAlignment="0"/>
    <xf numFmtId="0" fontId="119" fillId="0" borderId="0" applyFont="0">
      <alignment horizontal="centerContinuous"/>
    </xf>
    <xf numFmtId="0" fontId="120" fillId="0" borderId="0" applyFill="0" applyBorder="0" applyProtection="0">
      <alignment horizontal="left" vertical="top"/>
    </xf>
    <xf numFmtId="174" fontId="121" fillId="0" borderId="0" applyNumberFormat="0" applyFill="0" applyBorder="0" applyAlignment="0" applyProtection="0"/>
    <xf numFmtId="0" fontId="13" fillId="0" borderId="9" applyNumberFormat="0" applyFont="0" applyFill="0" applyAlignment="0" applyProtection="0"/>
    <xf numFmtId="174" fontId="122"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7" fontId="77" fillId="0" borderId="0"/>
    <xf numFmtId="218" fontId="77" fillId="0" borderId="1"/>
    <xf numFmtId="0" fontId="123" fillId="42" borderId="1">
      <alignment horizontal="left" vertical="center"/>
    </xf>
    <xf numFmtId="164" fontId="124" fillId="0" borderId="5">
      <alignment horizontal="left" vertical="top"/>
    </xf>
    <xf numFmtId="164" fontId="49" fillId="0" borderId="30">
      <alignment horizontal="left" vertical="top"/>
    </xf>
    <xf numFmtId="164" fontId="49" fillId="0" borderId="30">
      <alignment horizontal="left" vertical="top"/>
    </xf>
    <xf numFmtId="0" fontId="125" fillId="0" borderId="30">
      <alignment horizontal="left" vertical="center"/>
    </xf>
    <xf numFmtId="219" fontId="13" fillId="0" borderId="0" applyFont="0" applyFill="0" applyBorder="0" applyAlignment="0" applyProtection="0"/>
    <xf numFmtId="220" fontId="13" fillId="0" borderId="0" applyFont="0" applyFill="0" applyBorder="0" applyAlignment="0" applyProtection="0"/>
    <xf numFmtId="174" fontId="126" fillId="0" borderId="0" applyNumberFormat="0" applyFill="0" applyBorder="0" applyAlignment="0" applyProtection="0"/>
    <xf numFmtId="0" fontId="127" fillId="0" borderId="0">
      <alignment vertical="center"/>
    </xf>
    <xf numFmtId="166" fontId="128" fillId="0" borderId="0" applyFont="0" applyFill="0" applyBorder="0" applyAlignment="0" applyProtection="0"/>
    <xf numFmtId="168" fontId="128" fillId="0" borderId="0" applyFont="0" applyFill="0" applyBorder="0" applyAlignment="0" applyProtection="0"/>
    <xf numFmtId="0" fontId="128" fillId="0" borderId="0"/>
    <xf numFmtId="0" fontId="129" fillId="0" borderId="0" applyFont="0" applyFill="0" applyBorder="0" applyAlignment="0" applyProtection="0"/>
    <xf numFmtId="0" fontId="129" fillId="0" borderId="0" applyFont="0" applyFill="0" applyBorder="0" applyAlignment="0" applyProtection="0"/>
    <xf numFmtId="0" fontId="56" fillId="0" borderId="0">
      <alignment vertical="center"/>
    </xf>
    <xf numFmtId="40" fontId="130" fillId="0" borderId="0" applyFont="0" applyFill="0" applyBorder="0" applyAlignment="0" applyProtection="0"/>
    <xf numFmtId="38" fontId="130"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9" fontId="131" fillId="0" borderId="0" applyBorder="0" applyAlignment="0" applyProtection="0"/>
    <xf numFmtId="0" fontId="132" fillId="0" borderId="0"/>
    <xf numFmtId="221" fontId="133" fillId="0" borderId="0" applyFont="0" applyFill="0" applyBorder="0" applyAlignment="0" applyProtection="0"/>
    <xf numFmtId="222" fontId="13" fillId="0" borderId="0" applyFont="0" applyFill="0" applyBorder="0" applyAlignment="0" applyProtection="0"/>
    <xf numFmtId="0" fontId="134" fillId="0" borderId="0" applyFont="0" applyFill="0" applyBorder="0" applyAlignment="0" applyProtection="0"/>
    <xf numFmtId="0" fontId="134"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5" fillId="0" borderId="0"/>
    <xf numFmtId="0" fontId="97" fillId="0" borderId="0"/>
    <xf numFmtId="187" fontId="136"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0" fontId="136" fillId="0" borderId="0"/>
    <xf numFmtId="186" fontId="13" fillId="0" borderId="0" applyFont="0" applyFill="0" applyBorder="0" applyAlignment="0" applyProtection="0"/>
    <xf numFmtId="185" fontId="13" fillId="0" borderId="0" applyFont="0" applyFill="0" applyBorder="0" applyAlignment="0" applyProtection="0"/>
    <xf numFmtId="0" fontId="137" fillId="0" borderId="0"/>
    <xf numFmtId="173" fontId="41" fillId="0" borderId="0" applyFont="0" applyFill="0" applyBorder="0" applyAlignment="0" applyProtection="0"/>
    <xf numFmtId="205" fontId="43" fillId="0" borderId="0" applyFont="0" applyFill="0" applyBorder="0" applyAlignment="0" applyProtection="0"/>
    <xf numFmtId="204" fontId="41"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8" fillId="0" borderId="0" applyNumberFormat="0" applyFill="0" applyBorder="0" applyAlignment="0" applyProtection="0"/>
    <xf numFmtId="0" fontId="139" fillId="0" borderId="31" applyNumberFormat="0" applyFill="0" applyAlignment="0" applyProtection="0"/>
    <xf numFmtId="0" fontId="140" fillId="0" borderId="32" applyNumberFormat="0" applyFill="0" applyAlignment="0" applyProtection="0"/>
    <xf numFmtId="0" fontId="141" fillId="0" borderId="33" applyNumberFormat="0" applyFill="0" applyAlignment="0" applyProtection="0"/>
    <xf numFmtId="0" fontId="141" fillId="0" borderId="0" applyNumberFormat="0" applyFill="0" applyBorder="0" applyAlignment="0" applyProtection="0"/>
    <xf numFmtId="0" fontId="142" fillId="43" borderId="0" applyNumberFormat="0" applyBorder="0" applyAlignment="0" applyProtection="0"/>
    <xf numFmtId="0" fontId="143" fillId="44" borderId="0" applyNumberFormat="0" applyBorder="0" applyAlignment="0" applyProtection="0"/>
    <xf numFmtId="0" fontId="144" fillId="45" borderId="0" applyNumberFormat="0" applyBorder="0" applyAlignment="0" applyProtection="0"/>
    <xf numFmtId="0" fontId="145" fillId="46" borderId="34" applyNumberFormat="0" applyAlignment="0" applyProtection="0"/>
    <xf numFmtId="0" fontId="146" fillId="47" borderId="35" applyNumberFormat="0" applyAlignment="0" applyProtection="0"/>
    <xf numFmtId="0" fontId="147" fillId="47" borderId="34" applyNumberFormat="0" applyAlignment="0" applyProtection="0"/>
    <xf numFmtId="0" fontId="148" fillId="0" borderId="36" applyNumberFormat="0" applyFill="0" applyAlignment="0" applyProtection="0"/>
    <xf numFmtId="0" fontId="149" fillId="48" borderId="37" applyNumberFormat="0" applyAlignment="0" applyProtection="0"/>
    <xf numFmtId="0" fontId="34" fillId="0" borderId="0" applyNumberFormat="0" applyFill="0" applyBorder="0" applyAlignment="0" applyProtection="0"/>
    <xf numFmtId="0" fontId="150" fillId="0" borderId="0" applyNumberFormat="0" applyFill="0" applyBorder="0" applyAlignment="0" applyProtection="0"/>
    <xf numFmtId="0" fontId="29" fillId="0" borderId="38" applyNumberFormat="0" applyFill="0" applyAlignment="0" applyProtection="0"/>
    <xf numFmtId="0" fontId="151"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51" fillId="50" borderId="0" applyNumberFormat="0" applyBorder="0" applyAlignment="0" applyProtection="0"/>
    <xf numFmtId="0" fontId="151"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51" fillId="52" borderId="0" applyNumberFormat="0" applyBorder="0" applyAlignment="0" applyProtection="0"/>
    <xf numFmtId="0" fontId="151"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51" fillId="54" borderId="0" applyNumberFormat="0" applyBorder="0" applyAlignment="0" applyProtection="0"/>
    <xf numFmtId="0" fontId="151"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51" fillId="56" borderId="0" applyNumberFormat="0" applyBorder="0" applyAlignment="0" applyProtection="0"/>
    <xf numFmtId="0" fontId="151"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51" fillId="58" borderId="0" applyNumberFormat="0" applyBorder="0" applyAlignment="0" applyProtection="0"/>
    <xf numFmtId="0" fontId="151"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51" fillId="60" borderId="0" applyNumberFormat="0" applyBorder="0" applyAlignment="0" applyProtection="0"/>
    <xf numFmtId="0" fontId="102"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102"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2" fillId="0" borderId="0">
      <alignment vertical="top"/>
    </xf>
    <xf numFmtId="0" fontId="102"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2" fillId="0" borderId="0">
      <alignment vertical="top"/>
    </xf>
    <xf numFmtId="0" fontId="102"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2"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2" fillId="0" borderId="0">
      <alignment vertical="top"/>
    </xf>
    <xf numFmtId="0" fontId="102"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2" fillId="0" borderId="0">
      <alignment vertical="top"/>
    </xf>
    <xf numFmtId="0" fontId="102"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52" fillId="0" borderId="0" applyNumberFormat="0" applyFill="0" applyBorder="0" applyAlignment="0" applyProtection="0"/>
    <xf numFmtId="0" fontId="162"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3" fillId="0" borderId="0" applyNumberFormat="0" applyFill="0" applyBorder="0" applyAlignment="0" applyProtection="0"/>
    <xf numFmtId="0" fontId="162" fillId="0" borderId="0">
      <alignment vertical="top"/>
    </xf>
    <xf numFmtId="0" fontId="1" fillId="0" borderId="0"/>
    <xf numFmtId="43" fontId="1" fillId="0" borderId="0" applyFont="0" applyFill="0" applyBorder="0" applyAlignment="0" applyProtection="0"/>
  </cellStyleXfs>
  <cellXfs count="531">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7"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31" fillId="2" borderId="0" xfId="30" applyFont="1" applyFill="1" applyAlignment="1">
      <alignment horizontal="center"/>
    </xf>
    <xf numFmtId="0" fontId="31" fillId="2" borderId="0" xfId="30" applyFont="1" applyFill="1"/>
    <xf numFmtId="0" fontId="16" fillId="2" borderId="0" xfId="19" applyFont="1" applyFill="1" applyAlignment="1">
      <alignment vertical="center" wrapText="1"/>
    </xf>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0" fontId="66"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31" fillId="2" borderId="0" xfId="48" applyFont="1" applyFill="1"/>
    <xf numFmtId="3" fontId="16" fillId="2" borderId="3" xfId="48" applyNumberFormat="1" applyFont="1" applyFill="1" applyBorder="1" applyAlignment="1" applyProtection="1">
      <alignment horizontal="right" vertical="center" wrapText="1"/>
    </xf>
    <xf numFmtId="0" fontId="31"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70" fontId="16" fillId="2" borderId="1" xfId="48" applyNumberFormat="1" applyFont="1" applyFill="1" applyBorder="1" applyAlignment="1" applyProtection="1">
      <alignment horizontal="right" vertical="center" wrapText="1"/>
    </xf>
    <xf numFmtId="0" fontId="32"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31"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7"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33"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30"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33"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31"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170" fontId="17" fillId="2" borderId="0" xfId="50" applyNumberFormat="1" applyFont="1" applyFill="1" applyAlignment="1" applyProtection="1">
      <alignment horizontal="right"/>
      <protection locked="0"/>
    </xf>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4" fillId="0" borderId="0" xfId="963" applyFont="1" applyFill="1"/>
    <xf numFmtId="0" fontId="155" fillId="0" borderId="0" xfId="963" applyFont="1" applyFill="1"/>
    <xf numFmtId="0" fontId="156"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7" fillId="0" borderId="0" xfId="963" applyFont="1" applyFill="1" applyAlignment="1">
      <alignment horizontal="right" vertical="center"/>
    </xf>
    <xf numFmtId="0" fontId="157" fillId="0" borderId="0" xfId="963" applyFont="1" applyFill="1" applyAlignment="1">
      <alignment horizontal="left" vertical="center"/>
    </xf>
    <xf numFmtId="0" fontId="19" fillId="0" borderId="0" xfId="963" applyFont="1" applyFill="1" applyAlignment="1">
      <alignment horizontal="left" vertical="center"/>
    </xf>
    <xf numFmtId="0" fontId="157" fillId="0" borderId="0" xfId="963" applyFont="1" applyFill="1" applyAlignment="1">
      <alignment horizontal="right"/>
    </xf>
    <xf numFmtId="0" fontId="157" fillId="0" borderId="0" xfId="963" applyFont="1" applyFill="1" applyBorder="1" applyAlignment="1" applyProtection="1">
      <alignment horizontal="left"/>
      <protection locked="0"/>
    </xf>
    <xf numFmtId="0" fontId="157" fillId="0" borderId="0" xfId="963" applyFont="1" applyFill="1"/>
    <xf numFmtId="0" fontId="158"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60"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8" fillId="0" borderId="0" xfId="963" applyFont="1" applyFill="1" applyAlignment="1">
      <alignment horizontal="center" vertical="center"/>
    </xf>
    <xf numFmtId="0" fontId="158" fillId="0" borderId="0" xfId="963" applyFont="1" applyFill="1" applyAlignment="1">
      <alignment horizontal="center"/>
    </xf>
    <xf numFmtId="0" fontId="159" fillId="0" borderId="0" xfId="963" applyFont="1" applyFill="1" applyAlignment="1">
      <alignment horizontal="center"/>
    </xf>
    <xf numFmtId="0" fontId="157" fillId="0" borderId="0" xfId="963" applyFont="1" applyFill="1" applyAlignment="1">
      <alignment horizontal="center"/>
    </xf>
    <xf numFmtId="0" fontId="161" fillId="0" borderId="0" xfId="963" applyFont="1" applyFill="1"/>
    <xf numFmtId="0" fontId="161"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5" fillId="0" borderId="1" xfId="963" applyFont="1" applyFill="1" applyBorder="1" applyAlignment="1" applyProtection="1">
      <alignment horizontal="left"/>
      <protection locked="0"/>
    </xf>
    <xf numFmtId="49" fontId="16"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0" fontId="17" fillId="2" borderId="1" xfId="8" applyFont="1" applyFill="1" applyBorder="1" applyAlignment="1" applyProtection="1">
      <alignment horizontal="left" vertical="center" wrapText="1"/>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0" fontId="17" fillId="2" borderId="0" xfId="4" applyNumberFormat="1" applyFont="1" applyFill="1" applyBorder="1"/>
    <xf numFmtId="0" fontId="33" fillId="2" borderId="0" xfId="30" applyFont="1" applyFill="1"/>
    <xf numFmtId="170" fontId="17" fillId="2" borderId="2" xfId="4" applyNumberFormat="1" applyFont="1" applyFill="1" applyBorder="1"/>
    <xf numFmtId="170" fontId="17" fillId="2" borderId="0" xfId="2" applyNumberFormat="1" applyFont="1" applyFill="1" applyAlignment="1">
      <alignment vertical="center"/>
    </xf>
    <xf numFmtId="170" fontId="16" fillId="2" borderId="1" xfId="1" applyNumberFormat="1" applyFont="1" applyFill="1" applyBorder="1" applyAlignment="1" applyProtection="1">
      <alignment horizontal="center" vertical="center" wrapText="1"/>
      <protection locked="0"/>
    </xf>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70"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70" fontId="13" fillId="2" borderId="0" xfId="4" applyNumberFormat="1" applyFont="1" applyFill="1"/>
    <xf numFmtId="0" fontId="16" fillId="2" borderId="1" xfId="19"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70" fontId="17" fillId="2" borderId="1" xfId="1" applyNumberFormat="1" applyFont="1" applyFill="1" applyBorder="1" applyAlignment="1" applyProtection="1">
      <alignment horizontal="right" vertical="center" wrapText="1"/>
    </xf>
    <xf numFmtId="9" fontId="17" fillId="2" borderId="1" xfId="19" applyNumberFormat="1" applyFont="1" applyFill="1" applyBorder="1" applyAlignment="1" applyProtection="1">
      <alignment horizontal="right" vertical="center" wrapText="1"/>
    </xf>
    <xf numFmtId="0" fontId="31" fillId="2" borderId="0" xfId="0"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0" fontId="32" fillId="2" borderId="0" xfId="0" applyFont="1" applyFill="1"/>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167"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70"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0" fontId="17" fillId="2" borderId="2" xfId="44" applyNumberFormat="1" applyFont="1" applyFill="1" applyBorder="1" applyAlignment="1" applyProtection="1">
      <alignment horizontal="right"/>
    </xf>
    <xf numFmtId="170" fontId="20" fillId="2" borderId="0" xfId="4" applyNumberFormat="1" applyFont="1" applyFill="1"/>
    <xf numFmtId="0" fontId="24" fillId="2" borderId="1" xfId="19" applyFont="1" applyFill="1" applyBorder="1" applyAlignment="1" applyProtection="1">
      <alignment horizontal="center" vertical="center" wrapText="1"/>
    </xf>
    <xf numFmtId="170" fontId="24" fillId="2" borderId="1" xfId="1" applyNumberFormat="1" applyFont="1" applyFill="1" applyBorder="1" applyAlignment="1" applyProtection="1">
      <alignment horizontal="center" vertical="center" wrapText="1"/>
    </xf>
    <xf numFmtId="0" fontId="16" fillId="2" borderId="1" xfId="0" applyFont="1" applyFill="1" applyBorder="1" applyAlignment="1">
      <alignment horizontal="center" vertical="center"/>
    </xf>
    <xf numFmtId="49" fontId="24" fillId="2" borderId="1" xfId="19" applyNumberFormat="1" applyFont="1" applyFill="1" applyBorder="1" applyAlignment="1" applyProtection="1">
      <alignment horizontal="left" vertical="center" wrapText="1"/>
    </xf>
    <xf numFmtId="41" fontId="24" fillId="2" borderId="1" xfId="0" applyNumberFormat="1" applyFont="1" applyFill="1" applyBorder="1" applyAlignment="1" applyProtection="1">
      <alignment horizontal="right" vertical="center" wrapText="1"/>
    </xf>
    <xf numFmtId="0" fontId="153" fillId="2" borderId="0" xfId="30" applyFont="1" applyFill="1" applyAlignment="1">
      <alignment vertical="center"/>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0" fontId="30" fillId="2" borderId="0" xfId="30" applyFont="1" applyFill="1" applyAlignment="1">
      <alignment vertical="center"/>
    </xf>
    <xf numFmtId="41" fontId="25" fillId="2" borderId="1" xfId="0" applyNumberFormat="1" applyFont="1" applyFill="1" applyBorder="1" applyAlignment="1" applyProtection="1">
      <alignment horizontal="right" vertical="center" wrapText="1"/>
    </xf>
    <xf numFmtId="49" fontId="26" fillId="2" borderId="1" xfId="19" applyNumberFormat="1" applyFont="1" applyFill="1" applyBorder="1" applyAlignment="1" applyProtection="1">
      <alignment horizontal="left" vertical="center" wrapText="1"/>
    </xf>
    <xf numFmtId="11" fontId="25" fillId="2" borderId="1" xfId="19" applyNumberFormat="1" applyFont="1" applyFill="1" applyBorder="1" applyAlignment="1" applyProtection="1">
      <alignment horizontal="left" vertical="center" wrapText="1"/>
    </xf>
    <xf numFmtId="0" fontId="16" fillId="2" borderId="0" xfId="30" applyFont="1" applyFill="1" applyBorder="1" applyAlignment="1">
      <alignment horizontal="left" vertical="center"/>
    </xf>
    <xf numFmtId="0" fontId="31" fillId="2" borderId="0" xfId="30" applyFont="1" applyFill="1" applyBorder="1" applyAlignment="1">
      <alignment vertical="center"/>
    </xf>
    <xf numFmtId="0" fontId="31" fillId="2" borderId="0" xfId="30" applyFont="1" applyFill="1" applyAlignment="1">
      <alignment vertical="center"/>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0"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170" fontId="16" fillId="2" borderId="0" xfId="1" applyNumberFormat="1" applyFont="1" applyFill="1" applyBorder="1" applyAlignment="1" applyProtection="1">
      <alignment horizontal="right"/>
    </xf>
    <xf numFmtId="10" fontId="16" fillId="2" borderId="0" xfId="1" applyNumberFormat="1" applyFont="1" applyFill="1" applyBorder="1" applyAlignment="1" applyProtection="1">
      <alignment horizontal="right"/>
    </xf>
    <xf numFmtId="0" fontId="17" fillId="2" borderId="0" xfId="30" applyFont="1" applyFill="1" applyBorder="1"/>
    <xf numFmtId="0" fontId="17" fillId="2" borderId="0" xfId="30" applyFont="1" applyFill="1" applyBorder="1" applyAlignment="1">
      <alignment horizontal="center"/>
    </xf>
    <xf numFmtId="0" fontId="31" fillId="2" borderId="0" xfId="30" applyFont="1" applyFill="1" applyBorder="1" applyAlignment="1">
      <alignment horizontal="center"/>
    </xf>
    <xf numFmtId="0" fontId="31" fillId="2" borderId="0" xfId="30" applyFont="1" applyFill="1" applyBorder="1"/>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0" fontId="17" fillId="2" borderId="0" xfId="0" applyFont="1" applyFill="1" applyAlignment="1">
      <alignment horizontal="left" vertical="center" wrapText="1"/>
    </xf>
    <xf numFmtId="0" fontId="15" fillId="2" borderId="0" xfId="0" applyFont="1" applyFill="1" applyAlignment="1">
      <alignment horizontal="center" vertical="center"/>
    </xf>
    <xf numFmtId="10" fontId="17" fillId="2" borderId="1" xfId="1" applyNumberFormat="1" applyFont="1" applyFill="1" applyBorder="1" applyAlignment="1" applyProtection="1">
      <alignment horizontal="right" vertical="center" wrapText="1"/>
    </xf>
    <xf numFmtId="170" fontId="13" fillId="2" borderId="1" xfId="2" applyNumberFormat="1" applyFont="1" applyFill="1" applyBorder="1" applyAlignment="1">
      <alignment horizontal="right" vertical="center"/>
    </xf>
    <xf numFmtId="167" fontId="17" fillId="2" borderId="1" xfId="1" applyNumberFormat="1" applyFont="1" applyFill="1" applyBorder="1" applyAlignment="1" applyProtection="1">
      <alignment horizontal="right" vertical="center"/>
    </xf>
    <xf numFmtId="3" fontId="17" fillId="2" borderId="0" xfId="0" applyNumberFormat="1" applyFont="1" applyFill="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0" fontId="16" fillId="2" borderId="1" xfId="49" applyFont="1" applyFill="1" applyBorder="1" applyAlignment="1">
      <alignment horizontal="center" vertical="center" wrapText="1"/>
    </xf>
    <xf numFmtId="0" fontId="17" fillId="2" borderId="0" xfId="48" applyFont="1" applyFill="1" applyAlignment="1">
      <alignment horizontal="left" vertical="center" wrapText="1"/>
    </xf>
    <xf numFmtId="0" fontId="15" fillId="2" borderId="0" xfId="48" applyFont="1" applyFill="1" applyAlignment="1">
      <alignment horizontal="center" vertical="center"/>
    </xf>
    <xf numFmtId="169" fontId="17" fillId="2" borderId="1" xfId="1" applyNumberFormat="1" applyFont="1" applyFill="1" applyBorder="1" applyAlignment="1" applyProtection="1">
      <alignment horizontal="right" vertical="center" wrapText="1"/>
    </xf>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70" fontId="16" fillId="2" borderId="1" xfId="1" applyNumberFormat="1" applyFont="1" applyFill="1" applyBorder="1" applyAlignment="1" applyProtection="1">
      <alignment horizontal="left" wrapText="1"/>
      <protection locked="0"/>
    </xf>
    <xf numFmtId="170" fontId="16" fillId="2" borderId="1" xfId="1" applyNumberFormat="1" applyFont="1" applyFill="1" applyBorder="1" applyAlignment="1" applyProtection="1">
      <alignment horizontal="right" vertical="center" wrapText="1"/>
      <protection locked="0"/>
    </xf>
    <xf numFmtId="170"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0" fontId="17" fillId="2" borderId="1" xfId="1" applyNumberFormat="1" applyFont="1" applyFill="1" applyBorder="1" applyAlignment="1" applyProtection="1">
      <alignment horizontal="left"/>
      <protection locked="0"/>
    </xf>
    <xf numFmtId="0" fontId="36" fillId="2" borderId="1" xfId="0" quotePrefix="1" applyFont="1" applyFill="1" applyBorder="1" applyAlignment="1">
      <alignment horizontal="center"/>
    </xf>
    <xf numFmtId="0" fontId="13" fillId="2" borderId="1" xfId="0" quotePrefix="1" applyFont="1" applyFill="1" applyBorder="1" applyAlignment="1">
      <alignment horizontal="center"/>
    </xf>
    <xf numFmtId="0" fontId="30" fillId="2" borderId="0" xfId="30" applyFont="1" applyFill="1"/>
    <xf numFmtId="10" fontId="30" fillId="2" borderId="0" xfId="30" applyNumberFormat="1" applyFont="1" applyFill="1"/>
    <xf numFmtId="0" fontId="30" fillId="2" borderId="0" xfId="0" applyFont="1" applyFill="1"/>
    <xf numFmtId="0" fontId="153" fillId="2" borderId="0" xfId="0" applyFont="1" applyFill="1"/>
    <xf numFmtId="0" fontId="30" fillId="2" borderId="2" xfId="30" applyFont="1" applyFill="1" applyBorder="1"/>
    <xf numFmtId="0" fontId="30" fillId="2" borderId="0" xfId="30" applyFont="1" applyFill="1" applyAlignment="1">
      <alignment horizontal="center"/>
    </xf>
    <xf numFmtId="0" fontId="30" fillId="2" borderId="0" xfId="49" applyFont="1" applyFill="1"/>
    <xf numFmtId="0" fontId="30" fillId="2" borderId="0" xfId="49" applyFont="1" applyFill="1" applyBorder="1"/>
    <xf numFmtId="0" fontId="30" fillId="2" borderId="0" xfId="49" applyFont="1" applyFill="1" applyAlignment="1">
      <alignment horizontal="center"/>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170" fontId="16" fillId="2" borderId="0" xfId="1" applyNumberFormat="1" applyFont="1" applyFill="1" applyBorder="1" applyAlignment="1">
      <alignment horizontal="right"/>
      <protection locked="0"/>
    </xf>
    <xf numFmtId="10" fontId="17" fillId="2" borderId="1" xfId="44" applyNumberFormat="1" applyFont="1" applyFill="1" applyBorder="1" applyAlignment="1" applyProtection="1">
      <alignment horizontal="right" vertical="center" wrapText="1"/>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166" fillId="2" borderId="0" xfId="0" applyFont="1" applyFill="1" applyAlignment="1">
      <alignment horizontal="left" vertical="center" wrapText="1"/>
    </xf>
    <xf numFmtId="0" fontId="166" fillId="2" borderId="0" xfId="0" applyFont="1" applyFill="1" applyAlignment="1">
      <alignment vertical="center" wrapText="1"/>
    </xf>
    <xf numFmtId="0" fontId="34" fillId="2" borderId="0" xfId="30" applyFont="1" applyFill="1" applyBorder="1" applyAlignment="1">
      <alignment vertical="center"/>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167" fontId="16" fillId="2" borderId="1" xfId="1" applyNumberFormat="1" applyFont="1" applyFill="1" applyBorder="1" applyAlignment="1" applyProtection="1">
      <alignment horizontal="right" vertical="center"/>
    </xf>
    <xf numFmtId="170" fontId="16" fillId="2" borderId="1" xfId="1" applyNumberFormat="1" applyFont="1" applyFill="1" applyBorder="1" applyAlignment="1">
      <alignment horizontal="right" vertical="center"/>
      <protection locked="0"/>
    </xf>
    <xf numFmtId="169" fontId="16" fillId="2" borderId="1" xfId="1" applyFont="1" applyFill="1" applyBorder="1" applyAlignment="1">
      <alignment horizontal="right" vertical="center"/>
      <protection locked="0"/>
    </xf>
    <xf numFmtId="169" fontId="17" fillId="2" borderId="1" xfId="1" applyFont="1" applyFill="1" applyBorder="1" applyAlignment="1">
      <alignment horizontal="right" vertical="center" wrapText="1"/>
      <protection locked="0"/>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41" fontId="16" fillId="2" borderId="1" xfId="0" applyNumberFormat="1" applyFont="1" applyFill="1" applyBorder="1" applyAlignment="1" applyProtection="1">
      <alignment horizontal="right" vertical="center" wrapText="1"/>
    </xf>
    <xf numFmtId="41" fontId="16" fillId="2" borderId="1" xfId="0" applyNumberFormat="1" applyFont="1" applyFill="1" applyBorder="1" applyAlignment="1" applyProtection="1">
      <alignment horizontal="left" vertical="center" wrapText="1"/>
    </xf>
    <xf numFmtId="171" fontId="17" fillId="2" borderId="1" xfId="0" applyNumberFormat="1" applyFont="1" applyFill="1" applyBorder="1" applyAlignment="1" applyProtection="1">
      <alignment horizontal="right" vertical="center" wrapText="1"/>
    </xf>
    <xf numFmtId="172" fontId="25" fillId="2" borderId="1" xfId="0" applyNumberFormat="1" applyFont="1" applyFill="1" applyBorder="1" applyAlignment="1" applyProtection="1">
      <alignment horizontal="right" vertical="center" wrapText="1"/>
    </xf>
    <xf numFmtId="167" fontId="25" fillId="2" borderId="1" xfId="0" applyNumberFormat="1" applyFont="1" applyFill="1" applyBorder="1" applyAlignment="1" applyProtection="1">
      <alignment horizontal="right" vertical="center" wrapText="1"/>
    </xf>
    <xf numFmtId="167" fontId="24" fillId="2" borderId="1" xfId="0" applyNumberFormat="1" applyFont="1" applyFill="1" applyBorder="1" applyAlignment="1" applyProtection="1">
      <alignment horizontal="right" vertical="center" wrapText="1"/>
    </xf>
    <xf numFmtId="170" fontId="25" fillId="2" borderId="1" xfId="0" applyNumberFormat="1" applyFont="1" applyFill="1" applyBorder="1" applyAlignment="1" applyProtection="1">
      <alignment horizontal="right" vertical="center" wrapText="1"/>
    </xf>
    <xf numFmtId="170" fontId="16" fillId="2" borderId="1" xfId="1" applyNumberFormat="1" applyFont="1" applyFill="1" applyBorder="1" applyAlignment="1">
      <alignment horizontal="right"/>
      <protection locked="0"/>
    </xf>
    <xf numFmtId="10" fontId="16"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70" fontId="17" fillId="2" borderId="1" xfId="1" applyNumberFormat="1" applyFont="1" applyFill="1" applyBorder="1" applyAlignment="1">
      <alignment horizontal="right"/>
      <protection locked="0"/>
    </xf>
    <xf numFmtId="170" fontId="16"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horizontal="left" vertical="center" wrapText="1"/>
      <protection locked="0"/>
    </xf>
    <xf numFmtId="170" fontId="17" fillId="2" borderId="1" xfId="1" applyNumberFormat="1" applyFont="1" applyFill="1" applyBorder="1" applyAlignment="1" applyProtection="1">
      <alignment vertical="center" wrapText="1"/>
    </xf>
    <xf numFmtId="170" fontId="17" fillId="2" borderId="1" xfId="1" applyNumberFormat="1" applyFont="1" applyFill="1" applyBorder="1" applyAlignment="1">
      <alignment vertical="center" wrapText="1"/>
      <protection locked="0"/>
    </xf>
    <xf numFmtId="169" fontId="17" fillId="2" borderId="1" xfId="1" applyFont="1" applyFill="1" applyBorder="1" applyAlignment="1" applyProtection="1">
      <alignment horizontal="right" vertical="center" wrapText="1"/>
    </xf>
    <xf numFmtId="0" fontId="17" fillId="2" borderId="1" xfId="0" quotePrefix="1" applyNumberFormat="1" applyFont="1" applyFill="1" applyBorder="1" applyAlignment="1" applyProtection="1">
      <alignment horizontal="left" vertical="center" wrapText="1"/>
    </xf>
    <xf numFmtId="167" fontId="16" fillId="0" borderId="1" xfId="8" applyNumberFormat="1" applyFont="1" applyFill="1" applyBorder="1" applyAlignment="1" applyProtection="1">
      <alignment horizontal="right" vertical="center" wrapText="1"/>
    </xf>
    <xf numFmtId="167" fontId="17" fillId="0" borderId="1" xfId="8" applyNumberFormat="1" applyFont="1" applyFill="1" applyBorder="1" applyAlignment="1" applyProtection="1">
      <alignment horizontal="right" vertical="center" wrapText="1"/>
    </xf>
    <xf numFmtId="167" fontId="17" fillId="0" borderId="1" xfId="1" applyNumberFormat="1" applyFont="1" applyFill="1" applyBorder="1" applyAlignment="1" applyProtection="1">
      <alignment horizontal="right" vertical="center"/>
    </xf>
    <xf numFmtId="169" fontId="17" fillId="2" borderId="1" xfId="1" applyNumberFormat="1" applyFont="1" applyFill="1" applyBorder="1" applyAlignment="1" applyProtection="1">
      <alignmen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6" fillId="2" borderId="6" xfId="19" applyNumberFormat="1" applyFont="1" applyFill="1" applyBorder="1" applyAlignment="1" applyProtection="1">
      <alignment horizontal="center"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170" fontId="16" fillId="2" borderId="8" xfId="1" applyNumberFormat="1" applyFont="1" applyFill="1" applyBorder="1" applyProtection="1">
      <protection locked="0"/>
    </xf>
    <xf numFmtId="0" fontId="17" fillId="2" borderId="8" xfId="30" applyFont="1" applyFill="1" applyBorder="1"/>
    <xf numFmtId="0" fontId="17" fillId="0" borderId="0" xfId="0" applyFont="1" applyFill="1" applyAlignment="1">
      <alignment horizontal="left" vertical="center" wrapText="1"/>
    </xf>
    <xf numFmtId="14" fontId="164"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Border="1" applyAlignment="1">
      <alignment horizontal="center" vertical="center"/>
    </xf>
    <xf numFmtId="0" fontId="16" fillId="2" borderId="0" xfId="0" applyFont="1" applyFill="1" applyAlignment="1">
      <alignment horizontal="center"/>
    </xf>
    <xf numFmtId="0" fontId="15" fillId="2" borderId="0" xfId="0" applyFont="1" applyFill="1" applyAlignment="1">
      <alignment horizontal="center" vertical="center"/>
    </xf>
    <xf numFmtId="0" fontId="17" fillId="2" borderId="0" xfId="0" applyFont="1" applyFill="1" applyAlignment="1">
      <alignment horizontal="center" vertical="top"/>
    </xf>
    <xf numFmtId="0" fontId="17" fillId="2" borderId="0" xfId="43" applyFont="1" applyFill="1" applyAlignment="1">
      <alignment horizontal="center" vertical="center"/>
    </xf>
    <xf numFmtId="0" fontId="21" fillId="2" borderId="0" xfId="0" applyFont="1" applyFill="1" applyAlignment="1">
      <alignment horizontal="right" vertical="center" wrapText="1"/>
    </xf>
    <xf numFmtId="0" fontId="22" fillId="2" borderId="0" xfId="0" applyFont="1" applyFill="1" applyAlignment="1">
      <alignment horizontal="right" vertical="center" wrapText="1"/>
    </xf>
    <xf numFmtId="0" fontId="14" fillId="2" borderId="0" xfId="0" applyFont="1" applyFill="1" applyAlignment="1">
      <alignment horizontal="center" vertical="center" wrapText="1"/>
    </xf>
    <xf numFmtId="0" fontId="27" fillId="2" borderId="0" xfId="0" applyFont="1" applyFill="1" applyAlignment="1">
      <alignment horizontal="right" vertical="center" wrapText="1"/>
    </xf>
    <xf numFmtId="0" fontId="21" fillId="2" borderId="0" xfId="19" applyFont="1" applyFill="1" applyAlignment="1">
      <alignment horizontal="right" vertical="center" wrapText="1"/>
    </xf>
    <xf numFmtId="0" fontId="27" fillId="2" borderId="0" xfId="19" applyFont="1" applyFill="1" applyAlignment="1">
      <alignment horizontal="right" vertical="center" wrapText="1"/>
    </xf>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0" xfId="19" applyFont="1" applyFill="1" applyAlignment="1">
      <alignment horizontal="lef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0" fillId="0" borderId="6" xfId="0" applyBorder="1"/>
    <xf numFmtId="0" fontId="17" fillId="2" borderId="0" xfId="19" applyFont="1" applyFill="1" applyAlignment="1">
      <alignment horizontal="left" vertical="center" wrapText="1"/>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5" fillId="2" borderId="0" xfId="0" applyFont="1" applyFill="1" applyAlignment="1">
      <alignment horizontal="right" vertical="center" wrapText="1"/>
    </xf>
    <xf numFmtId="0" fontId="66" fillId="2" borderId="0" xfId="48" applyFont="1" applyFill="1" applyAlignment="1">
      <alignment horizontal="right" vertical="center" wrapText="1"/>
    </xf>
    <xf numFmtId="0" fontId="15" fillId="2" borderId="0" xfId="48" applyFont="1" applyFill="1" applyAlignment="1">
      <alignment horizontal="right" vertical="center" wrapText="1"/>
    </xf>
    <xf numFmtId="0" fontId="16"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6"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6" fillId="2" borderId="0" xfId="48" applyFont="1" applyFill="1" applyAlignment="1">
      <alignment horizontal="right" vertical="center" wrapText="1"/>
    </xf>
    <xf numFmtId="0" fontId="14" fillId="2" borderId="0" xfId="48" applyFont="1" applyFill="1" applyAlignment="1">
      <alignment horizontal="center"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0" fontId="16" fillId="2" borderId="0" xfId="48" applyFont="1" applyFill="1" applyAlignment="1">
      <alignment horizontal="right"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7" fillId="2" borderId="0" xfId="0" applyFont="1" applyFill="1" applyAlignment="1">
      <alignment horizontal="center" vertical="center"/>
    </xf>
    <xf numFmtId="170" fontId="168" fillId="2" borderId="1" xfId="1" applyNumberFormat="1" applyFont="1" applyFill="1" applyBorder="1" applyAlignment="1" applyProtection="1">
      <alignment horizontal="center" vertical="center" wrapText="1"/>
      <protection locked="0"/>
    </xf>
    <xf numFmtId="170" fontId="168" fillId="2" borderId="1" xfId="1" applyNumberFormat="1" applyFont="1" applyFill="1" applyBorder="1" applyAlignment="1" applyProtection="1">
      <alignment horizontal="right" vertical="center" wrapText="1"/>
      <protection locked="0"/>
    </xf>
    <xf numFmtId="167" fontId="169" fillId="2" borderId="1" xfId="1" applyNumberFormat="1" applyFont="1" applyFill="1" applyBorder="1" applyAlignment="1" applyProtection="1">
      <alignment horizontal="right" vertical="center"/>
    </xf>
    <xf numFmtId="167" fontId="168" fillId="2" borderId="1" xfId="1" applyNumberFormat="1" applyFont="1" applyFill="1" applyBorder="1" applyAlignment="1" applyProtection="1">
      <alignment horizontal="right" vertical="center"/>
    </xf>
    <xf numFmtId="170" fontId="168" fillId="2" borderId="1" xfId="1" applyNumberFormat="1" applyFont="1" applyFill="1" applyBorder="1" applyAlignment="1">
      <alignment horizontal="right" vertical="center"/>
      <protection locked="0"/>
    </xf>
    <xf numFmtId="167" fontId="169" fillId="2" borderId="1" xfId="8" applyNumberFormat="1" applyFont="1" applyFill="1" applyBorder="1" applyAlignment="1" applyProtection="1">
      <alignment horizontal="right" vertical="center" wrapText="1"/>
    </xf>
    <xf numFmtId="169" fontId="168" fillId="2" borderId="1" xfId="1" applyFont="1" applyFill="1" applyBorder="1" applyAlignment="1">
      <alignment horizontal="right" vertical="center"/>
      <protection locked="0"/>
    </xf>
    <xf numFmtId="169" fontId="169" fillId="2" borderId="1" xfId="1" applyFont="1" applyFill="1" applyBorder="1" applyAlignment="1">
      <alignment horizontal="right" vertical="center"/>
      <protection locked="0"/>
    </xf>
    <xf numFmtId="169" fontId="169" fillId="2" borderId="1" xfId="1" applyFont="1" applyFill="1" applyBorder="1" applyAlignment="1">
      <alignment horizontal="right" vertical="center" wrapText="1"/>
      <protection locked="0"/>
    </xf>
    <xf numFmtId="49" fontId="168" fillId="2" borderId="1" xfId="0" applyNumberFormat="1" applyFont="1" applyFill="1" applyBorder="1" applyAlignment="1" applyProtection="1">
      <alignment wrapText="1"/>
    </xf>
    <xf numFmtId="0" fontId="169" fillId="2" borderId="0" xfId="0" applyFont="1" applyFill="1" applyAlignment="1">
      <alignment horizontal="right"/>
    </xf>
    <xf numFmtId="170" fontId="168" fillId="2" borderId="0" xfId="1" applyNumberFormat="1" applyFont="1" applyFill="1" applyBorder="1" applyProtection="1">
      <protection locked="0"/>
    </xf>
    <xf numFmtId="170" fontId="167" fillId="2" borderId="0" xfId="1" applyNumberFormat="1" applyFont="1" applyFill="1" applyBorder="1" applyProtection="1">
      <protection locked="0"/>
    </xf>
    <xf numFmtId="170" fontId="169" fillId="2" borderId="0" xfId="1" applyNumberFormat="1" applyFont="1" applyFill="1" applyBorder="1" applyProtection="1">
      <protection locked="0"/>
    </xf>
    <xf numFmtId="170" fontId="169" fillId="2" borderId="2" xfId="1" applyNumberFormat="1" applyFont="1" applyFill="1" applyBorder="1" applyProtection="1">
      <protection locked="0"/>
    </xf>
    <xf numFmtId="170" fontId="169" fillId="2" borderId="0" xfId="2" applyNumberFormat="1" applyFont="1" applyFill="1" applyAlignment="1">
      <alignment vertical="center"/>
    </xf>
    <xf numFmtId="0" fontId="169" fillId="2" borderId="0" xfId="0" applyFont="1" applyFill="1"/>
    <xf numFmtId="0" fontId="170" fillId="2" borderId="0" xfId="0" applyFont="1" applyFill="1"/>
    <xf numFmtId="0" fontId="169" fillId="2" borderId="0" xfId="0" applyFont="1" applyFill="1" applyAlignment="1">
      <alignment horizontal="left" vertical="center" wrapText="1"/>
    </xf>
    <xf numFmtId="170" fontId="170" fillId="2" borderId="0" xfId="4" applyNumberFormat="1" applyFont="1" applyFill="1"/>
    <xf numFmtId="170" fontId="168" fillId="2" borderId="1" xfId="1" applyNumberFormat="1" applyFont="1" applyFill="1" applyBorder="1" applyAlignment="1" applyProtection="1">
      <alignment horizontal="center" vertical="center" wrapText="1"/>
    </xf>
    <xf numFmtId="170" fontId="169" fillId="2" borderId="1" xfId="1" applyNumberFormat="1" applyFont="1" applyFill="1" applyBorder="1" applyAlignment="1" applyProtection="1">
      <alignment horizontal="left" vertical="center" wrapText="1"/>
    </xf>
    <xf numFmtId="41" fontId="169" fillId="2" borderId="1" xfId="0" applyNumberFormat="1" applyFont="1" applyFill="1" applyBorder="1" applyAlignment="1" applyProtection="1">
      <alignment horizontal="left" vertical="center" wrapText="1"/>
    </xf>
    <xf numFmtId="41" fontId="169" fillId="2" borderId="1" xfId="0" applyNumberFormat="1" applyFont="1" applyFill="1" applyBorder="1" applyAlignment="1" applyProtection="1">
      <alignment horizontal="right" vertical="center" wrapText="1"/>
    </xf>
    <xf numFmtId="41" fontId="168" fillId="2" borderId="1" xfId="0" applyNumberFormat="1" applyFont="1" applyFill="1" applyBorder="1" applyAlignment="1" applyProtection="1">
      <alignment horizontal="left" vertical="center" wrapText="1"/>
    </xf>
    <xf numFmtId="171" fontId="169" fillId="2" borderId="1" xfId="0" applyNumberFormat="1" applyFont="1" applyFill="1" applyBorder="1" applyAlignment="1" applyProtection="1">
      <alignment horizontal="left" vertical="center" wrapText="1"/>
    </xf>
    <xf numFmtId="167" fontId="169" fillId="2" borderId="0" xfId="30" applyNumberFormat="1" applyFont="1" applyFill="1" applyBorder="1" applyAlignment="1" applyProtection="1">
      <alignment horizontal="right" wrapText="1"/>
    </xf>
    <xf numFmtId="170" fontId="169" fillId="2" borderId="0" xfId="1" applyNumberFormat="1" applyFont="1" applyFill="1" applyAlignment="1" applyProtection="1">
      <alignment horizontal="right"/>
    </xf>
    <xf numFmtId="170" fontId="171" fillId="2" borderId="0" xfId="4" applyNumberFormat="1" applyFont="1" applyFill="1"/>
    <xf numFmtId="170" fontId="169" fillId="2" borderId="2" xfId="1" applyNumberFormat="1" applyFont="1" applyFill="1" applyBorder="1" applyAlignment="1" applyProtection="1">
      <alignment horizontal="right"/>
    </xf>
    <xf numFmtId="170" fontId="172" fillId="2" borderId="1" xfId="1" applyNumberFormat="1" applyFont="1" applyFill="1" applyBorder="1" applyAlignment="1" applyProtection="1">
      <alignment horizontal="center" vertical="center" wrapText="1"/>
    </xf>
    <xf numFmtId="41" fontId="172" fillId="2" borderId="1" xfId="0" applyNumberFormat="1" applyFont="1" applyFill="1" applyBorder="1" applyAlignment="1" applyProtection="1">
      <alignment horizontal="right" vertical="center" wrapText="1"/>
    </xf>
    <xf numFmtId="41" fontId="173" fillId="2" borderId="1" xfId="0" applyNumberFormat="1" applyFont="1" applyFill="1" applyBorder="1" applyAlignment="1" applyProtection="1">
      <alignment horizontal="right" vertical="center" wrapText="1"/>
    </xf>
    <xf numFmtId="167" fontId="173" fillId="2" borderId="1" xfId="0" applyNumberFormat="1" applyFont="1" applyFill="1" applyBorder="1" applyAlignment="1" applyProtection="1">
      <alignment horizontal="right" vertical="center" wrapText="1"/>
    </xf>
    <xf numFmtId="167" fontId="172" fillId="2" borderId="1" xfId="0" applyNumberFormat="1" applyFont="1" applyFill="1" applyBorder="1" applyAlignment="1" applyProtection="1">
      <alignment horizontal="right" vertical="center" wrapText="1"/>
    </xf>
    <xf numFmtId="170" fontId="173" fillId="2" borderId="1" xfId="0" applyNumberFormat="1" applyFont="1" applyFill="1" applyBorder="1" applyAlignment="1" applyProtection="1">
      <alignment horizontal="right" vertical="center" wrapText="1"/>
    </xf>
    <xf numFmtId="170" fontId="172" fillId="2" borderId="1" xfId="0" applyNumberFormat="1" applyFont="1" applyFill="1" applyBorder="1" applyAlignment="1" applyProtection="1">
      <alignment horizontal="right" vertical="center" wrapText="1"/>
    </xf>
    <xf numFmtId="10" fontId="173" fillId="2" borderId="1" xfId="0" applyNumberFormat="1" applyFont="1" applyFill="1" applyBorder="1" applyAlignment="1" applyProtection="1">
      <alignment horizontal="right" vertical="center" wrapText="1"/>
    </xf>
    <xf numFmtId="170" fontId="169" fillId="2" borderId="0" xfId="1" applyNumberFormat="1" applyFont="1" applyFill="1" applyBorder="1" applyProtection="1"/>
    <xf numFmtId="0" fontId="169" fillId="2" borderId="0" xfId="19" applyFont="1" applyFill="1"/>
    <xf numFmtId="49" fontId="168" fillId="2" borderId="1" xfId="19" applyNumberFormat="1" applyFont="1" applyFill="1" applyBorder="1" applyAlignment="1" applyProtection="1">
      <alignment horizontal="center" vertical="center" wrapText="1"/>
    </xf>
    <xf numFmtId="170" fontId="168" fillId="2" borderId="1" xfId="5" applyNumberFormat="1" applyFont="1" applyFill="1" applyBorder="1" applyAlignment="1" applyProtection="1">
      <alignment vertical="center"/>
      <protection locked="0"/>
    </xf>
    <xf numFmtId="170" fontId="169" fillId="2" borderId="1" xfId="5" applyNumberFormat="1" applyFont="1" applyFill="1" applyBorder="1" applyAlignment="1" applyProtection="1">
      <alignment horizontal="left" vertical="center" wrapText="1"/>
      <protection locked="0"/>
    </xf>
    <xf numFmtId="3" fontId="168" fillId="2" borderId="1" xfId="8" applyNumberFormat="1" applyFont="1" applyFill="1" applyBorder="1" applyAlignment="1" applyProtection="1">
      <alignment horizontal="left" wrapText="1"/>
    </xf>
    <xf numFmtId="0" fontId="170" fillId="2" borderId="0" xfId="19" applyFont="1" applyFill="1"/>
    <xf numFmtId="0" fontId="170" fillId="2" borderId="2" xfId="19" applyFont="1" applyFill="1" applyBorder="1"/>
    <xf numFmtId="0" fontId="174" fillId="2" borderId="0" xfId="30" applyFont="1" applyFill="1"/>
    <xf numFmtId="0" fontId="168" fillId="2" borderId="1" xfId="0" applyNumberFormat="1" applyFont="1" applyFill="1" applyBorder="1" applyAlignment="1" applyProtection="1">
      <alignment horizontal="center" vertical="center" wrapText="1"/>
    </xf>
    <xf numFmtId="0" fontId="169" fillId="2" borderId="1" xfId="0" applyNumberFormat="1" applyFont="1" applyFill="1" applyBorder="1" applyAlignment="1" applyProtection="1">
      <alignment horizontal="left" vertical="center" wrapText="1"/>
    </xf>
    <xf numFmtId="10" fontId="169" fillId="2" borderId="1" xfId="1" applyNumberFormat="1" applyFont="1" applyFill="1" applyBorder="1" applyAlignment="1" applyProtection="1">
      <alignment vertical="center" wrapText="1"/>
    </xf>
    <xf numFmtId="170" fontId="169" fillId="2" borderId="1" xfId="1" applyNumberFormat="1" applyFont="1" applyFill="1" applyBorder="1" applyAlignment="1" applyProtection="1">
      <alignment vertical="center" wrapText="1"/>
    </xf>
    <xf numFmtId="170" fontId="169" fillId="2" borderId="1" xfId="1" applyNumberFormat="1" applyFont="1" applyFill="1" applyBorder="1" applyAlignment="1" applyProtection="1">
      <alignment horizontal="right" vertical="center" wrapText="1"/>
    </xf>
    <xf numFmtId="169" fontId="169" fillId="2" borderId="1" xfId="1" applyFont="1" applyFill="1" applyBorder="1" applyAlignment="1" applyProtection="1">
      <alignment horizontal="right" vertical="center" wrapText="1"/>
    </xf>
    <xf numFmtId="169" fontId="169" fillId="2" borderId="1" xfId="1" applyNumberFormat="1" applyFont="1" applyFill="1" applyBorder="1" applyAlignment="1" applyProtection="1">
      <alignment vertical="center" wrapText="1"/>
    </xf>
    <xf numFmtId="170" fontId="169" fillId="2" borderId="1" xfId="1" applyNumberFormat="1" applyFont="1" applyFill="1" applyBorder="1" applyAlignment="1">
      <alignment vertical="center" wrapText="1"/>
      <protection locked="0"/>
    </xf>
    <xf numFmtId="169" fontId="169" fillId="2" borderId="1" xfId="1" applyNumberFormat="1" applyFont="1" applyFill="1" applyBorder="1" applyAlignment="1" applyProtection="1">
      <alignment horizontal="right" vertical="center" wrapText="1"/>
    </xf>
    <xf numFmtId="0" fontId="169" fillId="2" borderId="0" xfId="30" applyFont="1" applyFill="1" applyAlignment="1"/>
    <xf numFmtId="0" fontId="169" fillId="2" borderId="0" xfId="30" applyFont="1" applyFill="1"/>
    <xf numFmtId="0" fontId="169" fillId="2" borderId="8" xfId="30" applyFont="1" applyFill="1" applyBorder="1"/>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B19" sqref="B19"/>
    </sheetView>
  </sheetViews>
  <sheetFormatPr defaultColWidth="9.140625" defaultRowHeight="12.75"/>
  <cols>
    <col min="1" max="1" width="9.140625" style="22"/>
    <col min="2" max="2" width="41" style="22" customWidth="1"/>
    <col min="3" max="3" width="42" style="22" customWidth="1"/>
    <col min="4" max="16384" width="9.140625" style="22"/>
  </cols>
  <sheetData>
    <row r="1" spans="1:3">
      <c r="A1" s="184" t="s">
        <v>462</v>
      </c>
      <c r="B1" s="184" t="s">
        <v>463</v>
      </c>
      <c r="C1" s="184" t="s">
        <v>464</v>
      </c>
    </row>
    <row r="2" spans="1:3">
      <c r="A2" s="184"/>
      <c r="B2" s="185">
        <f>BCthunhap!D46-BCKetQuaHoatDong_06028!D44</f>
        <v>0</v>
      </c>
      <c r="C2" s="185">
        <f>BCtinhhinhtaichinh!D33-BCTaiSan_06027!D30</f>
        <v>0</v>
      </c>
    </row>
    <row r="3" spans="1:3">
      <c r="A3" s="184"/>
      <c r="B3" s="185">
        <f>BCthunhap!D45-BCKetQuaHoatDong_06028!D43-BCKetQuaHoatDong_06028!D41</f>
        <v>0</v>
      </c>
      <c r="C3" s="185">
        <f>BCTaiSan_06027!D54-BCtinhhinhtaichinh!D45</f>
        <v>0</v>
      </c>
    </row>
    <row r="4" spans="1:3">
      <c r="A4" s="184"/>
      <c r="B4" s="185">
        <f>BCtinhhinhtaichinh!D51-BCtinhhinhtaichinh!E51-BCthunhap!D48</f>
        <v>0</v>
      </c>
      <c r="C4" s="185">
        <f>BCtinhhinhtaichinh!D52-BCTaiSan_06027!D57</f>
        <v>0</v>
      </c>
    </row>
    <row r="5" spans="1:3">
      <c r="A5" s="184"/>
      <c r="B5" s="185">
        <f>BCthunhap!D48-BCKetQuaHoatDong_06028!D45</f>
        <v>0</v>
      </c>
      <c r="C5" s="185">
        <f>BCtinhhinhtaichinh!D47-Khac_06030!D34</f>
        <v>0</v>
      </c>
    </row>
    <row r="6" spans="1:3">
      <c r="A6" s="184"/>
      <c r="B6" s="185"/>
      <c r="C6" s="185">
        <f>BCtinhhinhtaichinh!D33-BCDanhMucDauTu_06029!F60</f>
        <v>0</v>
      </c>
    </row>
    <row r="7" spans="1:3">
      <c r="A7" s="184"/>
      <c r="B7" s="185"/>
      <c r="C7" s="185">
        <f>BCtinhhinhtaichinh!D33-BCDanhMucDauTu_06029!F60</f>
        <v>0</v>
      </c>
    </row>
    <row r="10" spans="1:3">
      <c r="B10" s="7" t="s">
        <v>673</v>
      </c>
    </row>
    <row r="11" spans="1:3">
      <c r="B11" s="8"/>
    </row>
    <row r="12" spans="1:3">
      <c r="B12" s="9" t="s">
        <v>648</v>
      </c>
    </row>
    <row r="13" spans="1:3" ht="15">
      <c r="B13" s="186"/>
    </row>
    <row r="14" spans="1:3" ht="21">
      <c r="B14" s="189" t="s">
        <v>649</v>
      </c>
    </row>
    <row r="15" spans="1:3" ht="15">
      <c r="B15" s="186"/>
    </row>
    <row r="16" spans="1:3" ht="21">
      <c r="B16" s="187" t="s">
        <v>650</v>
      </c>
      <c r="C16" s="187" t="s">
        <v>645</v>
      </c>
    </row>
    <row r="21" spans="2:3" ht="25.5">
      <c r="B21" s="188" t="s">
        <v>651</v>
      </c>
      <c r="C21" s="188" t="s">
        <v>646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topLeftCell="B1" zoomScaleNormal="100" zoomScaleSheetLayoutView="85" zoomScalePageLayoutView="77" workbookViewId="0">
      <selection activeCell="G14" sqref="G14"/>
    </sheetView>
  </sheetViews>
  <sheetFormatPr defaultColWidth="9.140625" defaultRowHeight="12.75"/>
  <cols>
    <col min="1" max="1" width="4.85546875" style="343" customWidth="1"/>
    <col min="2" max="2" width="47.140625" style="338" customWidth="1"/>
    <col min="3" max="3" width="9.140625" style="338"/>
    <col min="4" max="4" width="14.5703125" style="338" customWidth="1"/>
    <col min="5" max="5" width="14" style="338" customWidth="1"/>
    <col min="6" max="6" width="9.140625" style="338"/>
    <col min="7" max="7" width="18.28515625" style="338" customWidth="1"/>
    <col min="8" max="8" width="14" style="338" customWidth="1"/>
    <col min="9" max="9" width="19" style="338" customWidth="1"/>
    <col min="10" max="10" width="13.5703125" style="338" customWidth="1"/>
    <col min="11" max="11" width="21.85546875" style="338" customWidth="1"/>
    <col min="12" max="16384" width="9.140625" style="338"/>
  </cols>
  <sheetData>
    <row r="1" spans="1:11" ht="27.75" customHeight="1">
      <c r="A1" s="402" t="s">
        <v>538</v>
      </c>
      <c r="B1" s="402"/>
      <c r="C1" s="402"/>
      <c r="D1" s="402"/>
      <c r="E1" s="402"/>
      <c r="F1" s="402"/>
      <c r="G1" s="402"/>
      <c r="H1" s="402"/>
      <c r="I1" s="402"/>
      <c r="J1" s="402"/>
      <c r="K1" s="402"/>
    </row>
    <row r="2" spans="1:11" ht="28.5" customHeight="1">
      <c r="A2" s="438" t="s">
        <v>668</v>
      </c>
      <c r="B2" s="438"/>
      <c r="C2" s="438"/>
      <c r="D2" s="438"/>
      <c r="E2" s="438"/>
      <c r="F2" s="438"/>
      <c r="G2" s="438"/>
      <c r="H2" s="438"/>
      <c r="I2" s="438"/>
      <c r="J2" s="438"/>
      <c r="K2" s="438"/>
    </row>
    <row r="3" spans="1:11" ht="15" customHeight="1">
      <c r="A3" s="404" t="s">
        <v>237</v>
      </c>
      <c r="B3" s="404"/>
      <c r="C3" s="404"/>
      <c r="D3" s="404"/>
      <c r="E3" s="404"/>
      <c r="F3" s="404"/>
      <c r="G3" s="404"/>
      <c r="H3" s="404"/>
      <c r="I3" s="404"/>
      <c r="J3" s="404"/>
      <c r="K3" s="404"/>
    </row>
    <row r="4" spans="1:11">
      <c r="A4" s="404"/>
      <c r="B4" s="404"/>
      <c r="C4" s="404"/>
      <c r="D4" s="404"/>
      <c r="E4" s="404"/>
      <c r="F4" s="404"/>
      <c r="G4" s="404"/>
      <c r="H4" s="404"/>
      <c r="I4" s="404"/>
      <c r="J4" s="404"/>
      <c r="K4" s="404"/>
    </row>
    <row r="5" spans="1:11">
      <c r="A5" s="412" t="str">
        <f>'ngay thang'!B12</f>
        <v>Tại ngày 30 tháng 6 năm 2024/As at 30 Jun 2024</v>
      </c>
      <c r="B5" s="412"/>
      <c r="C5" s="412"/>
      <c r="D5" s="412"/>
      <c r="E5" s="412"/>
      <c r="F5" s="412"/>
      <c r="G5" s="412"/>
      <c r="H5" s="412"/>
      <c r="I5" s="412"/>
      <c r="J5" s="412"/>
      <c r="K5" s="412"/>
    </row>
    <row r="6" spans="1:11">
      <c r="A6" s="323"/>
      <c r="B6" s="323"/>
      <c r="C6" s="323"/>
      <c r="D6" s="323"/>
      <c r="E6" s="323"/>
      <c r="F6" s="1"/>
    </row>
    <row r="7" spans="1:11" ht="27.75" customHeight="1">
      <c r="A7" s="401" t="s">
        <v>246</v>
      </c>
      <c r="B7" s="401"/>
      <c r="D7" s="401" t="s">
        <v>641</v>
      </c>
      <c r="E7" s="401"/>
      <c r="F7" s="401"/>
      <c r="G7" s="401"/>
      <c r="H7" s="401"/>
      <c r="I7" s="401"/>
      <c r="J7" s="401"/>
    </row>
    <row r="8" spans="1:11" ht="31.5" customHeight="1">
      <c r="A8" s="401" t="s">
        <v>244</v>
      </c>
      <c r="B8" s="401"/>
      <c r="D8" s="401" t="s">
        <v>475</v>
      </c>
      <c r="E8" s="401"/>
      <c r="F8" s="401"/>
      <c r="G8" s="401"/>
      <c r="H8" s="401"/>
      <c r="I8" s="401"/>
      <c r="J8" s="401"/>
    </row>
    <row r="9" spans="1:11" ht="31.5" customHeight="1">
      <c r="A9" s="400" t="s">
        <v>243</v>
      </c>
      <c r="B9" s="400"/>
      <c r="D9" s="400" t="s">
        <v>245</v>
      </c>
      <c r="E9" s="400"/>
      <c r="F9" s="400"/>
      <c r="G9" s="400"/>
      <c r="H9" s="400"/>
      <c r="I9" s="400"/>
      <c r="J9" s="400"/>
    </row>
    <row r="10" spans="1:11" ht="31.5" customHeight="1">
      <c r="A10" s="400" t="s">
        <v>247</v>
      </c>
      <c r="B10" s="400"/>
      <c r="D10" s="401" t="str">
        <f>'ngay thang'!B14</f>
        <v>Ngày 04 tháng 07 năm 2024
04 Jul 2024</v>
      </c>
      <c r="E10" s="400"/>
      <c r="F10" s="400"/>
      <c r="G10" s="400"/>
      <c r="H10" s="400"/>
      <c r="I10" s="400"/>
      <c r="J10" s="400"/>
    </row>
    <row r="12" spans="1:11" s="31" customFormat="1" ht="29.25" customHeight="1">
      <c r="A12" s="432" t="s">
        <v>209</v>
      </c>
      <c r="B12" s="432" t="s">
        <v>210</v>
      </c>
      <c r="C12" s="436" t="s">
        <v>201</v>
      </c>
      <c r="D12" s="432" t="s">
        <v>233</v>
      </c>
      <c r="E12" s="432" t="s">
        <v>211</v>
      </c>
      <c r="F12" s="432" t="s">
        <v>212</v>
      </c>
      <c r="G12" s="432" t="s">
        <v>213</v>
      </c>
      <c r="H12" s="434" t="s">
        <v>214</v>
      </c>
      <c r="I12" s="435"/>
      <c r="J12" s="434" t="s">
        <v>217</v>
      </c>
      <c r="K12" s="435"/>
    </row>
    <row r="13" spans="1:11" s="31" customFormat="1" ht="51">
      <c r="A13" s="433"/>
      <c r="B13" s="433"/>
      <c r="C13" s="437"/>
      <c r="D13" s="433"/>
      <c r="E13" s="433"/>
      <c r="F13" s="433"/>
      <c r="G13" s="433"/>
      <c r="H13" s="183" t="s">
        <v>215</v>
      </c>
      <c r="I13" s="183" t="s">
        <v>216</v>
      </c>
      <c r="J13" s="183" t="s">
        <v>218</v>
      </c>
      <c r="K13" s="183" t="s">
        <v>216</v>
      </c>
    </row>
    <row r="14" spans="1:11" s="31" customFormat="1" ht="25.5">
      <c r="A14" s="3" t="s">
        <v>72</v>
      </c>
      <c r="B14" s="4" t="s">
        <v>225</v>
      </c>
      <c r="C14" s="4" t="s">
        <v>73</v>
      </c>
      <c r="D14" s="176"/>
      <c r="E14" s="176"/>
      <c r="F14" s="177"/>
      <c r="G14" s="178"/>
      <c r="H14" s="4"/>
      <c r="I14" s="2"/>
      <c r="J14" s="5"/>
      <c r="K14" s="6"/>
    </row>
    <row r="15" spans="1:11" s="31" customFormat="1" ht="25.5">
      <c r="A15" s="3" t="s">
        <v>46</v>
      </c>
      <c r="B15" s="4" t="s">
        <v>226</v>
      </c>
      <c r="C15" s="4" t="s">
        <v>74</v>
      </c>
      <c r="D15" s="177"/>
      <c r="E15" s="177"/>
      <c r="F15" s="177"/>
      <c r="G15" s="178"/>
      <c r="H15" s="4"/>
      <c r="I15" s="2"/>
      <c r="J15" s="4"/>
      <c r="K15" s="2"/>
    </row>
    <row r="16" spans="1:11" s="31" customFormat="1" ht="25.5">
      <c r="A16" s="3" t="s">
        <v>75</v>
      </c>
      <c r="B16" s="4" t="s">
        <v>219</v>
      </c>
      <c r="C16" s="4" t="s">
        <v>76</v>
      </c>
      <c r="D16" s="177"/>
      <c r="E16" s="177"/>
      <c r="F16" s="177"/>
      <c r="G16" s="176"/>
      <c r="H16" s="4"/>
      <c r="I16" s="179"/>
      <c r="J16" s="4"/>
      <c r="K16" s="179"/>
    </row>
    <row r="17" spans="1:11" s="31" customFormat="1" ht="25.5">
      <c r="A17" s="3" t="s">
        <v>56</v>
      </c>
      <c r="B17" s="4" t="s">
        <v>220</v>
      </c>
      <c r="C17" s="4" t="s">
        <v>77</v>
      </c>
      <c r="D17" s="177"/>
      <c r="E17" s="177"/>
      <c r="F17" s="177"/>
      <c r="G17" s="178"/>
      <c r="H17" s="4"/>
      <c r="I17" s="2"/>
      <c r="J17" s="4"/>
      <c r="K17" s="2"/>
    </row>
    <row r="18" spans="1:11" s="31" customFormat="1" ht="25.5">
      <c r="A18" s="3" t="s">
        <v>78</v>
      </c>
      <c r="B18" s="4" t="s">
        <v>227</v>
      </c>
      <c r="C18" s="4" t="s">
        <v>79</v>
      </c>
      <c r="D18" s="177"/>
      <c r="E18" s="177"/>
      <c r="F18" s="177"/>
      <c r="G18" s="178"/>
      <c r="H18" s="4"/>
      <c r="I18" s="2"/>
      <c r="J18" s="4"/>
      <c r="K18" s="2"/>
    </row>
    <row r="19" spans="1:11" s="31" customFormat="1" ht="25.5">
      <c r="A19" s="3" t="s">
        <v>80</v>
      </c>
      <c r="B19" s="4" t="s">
        <v>221</v>
      </c>
      <c r="C19" s="4" t="s">
        <v>81</v>
      </c>
      <c r="D19" s="177"/>
      <c r="E19" s="177"/>
      <c r="F19" s="177"/>
      <c r="G19" s="178"/>
      <c r="H19" s="4"/>
      <c r="I19" s="2"/>
      <c r="J19" s="4"/>
      <c r="K19" s="2"/>
    </row>
    <row r="20" spans="1:11" s="31" customFormat="1" ht="25.5">
      <c r="A20" s="3" t="s">
        <v>46</v>
      </c>
      <c r="B20" s="4" t="s">
        <v>222</v>
      </c>
      <c r="C20" s="4" t="s">
        <v>82</v>
      </c>
      <c r="D20" s="177"/>
      <c r="E20" s="177"/>
      <c r="F20" s="177"/>
      <c r="G20" s="178"/>
      <c r="H20" s="4"/>
      <c r="I20" s="2"/>
      <c r="J20" s="4"/>
      <c r="K20" s="2"/>
    </row>
    <row r="21" spans="1:11" s="31" customFormat="1" ht="25.5">
      <c r="A21" s="3" t="s">
        <v>83</v>
      </c>
      <c r="B21" s="4" t="s">
        <v>223</v>
      </c>
      <c r="C21" s="4" t="s">
        <v>84</v>
      </c>
      <c r="D21" s="177"/>
      <c r="E21" s="177"/>
      <c r="F21" s="177"/>
      <c r="G21" s="178"/>
      <c r="H21" s="4"/>
      <c r="I21" s="2"/>
      <c r="J21" s="4"/>
      <c r="K21" s="2"/>
    </row>
    <row r="22" spans="1:11" s="31" customFormat="1" ht="25.5">
      <c r="A22" s="3" t="s">
        <v>56</v>
      </c>
      <c r="B22" s="4" t="s">
        <v>224</v>
      </c>
      <c r="C22" s="4" t="s">
        <v>85</v>
      </c>
      <c r="D22" s="177"/>
      <c r="E22" s="177"/>
      <c r="F22" s="177"/>
      <c r="G22" s="178"/>
      <c r="H22" s="4"/>
      <c r="I22" s="2"/>
      <c r="J22" s="4"/>
      <c r="K22" s="2"/>
    </row>
    <row r="23" spans="1:11" s="31" customFormat="1" ht="38.25">
      <c r="A23" s="3" t="s">
        <v>86</v>
      </c>
      <c r="B23" s="4" t="s">
        <v>228</v>
      </c>
      <c r="C23" s="4" t="s">
        <v>87</v>
      </c>
      <c r="D23" s="177"/>
      <c r="E23" s="177"/>
      <c r="F23" s="177"/>
      <c r="G23" s="178"/>
      <c r="H23" s="4"/>
      <c r="I23" s="2"/>
      <c r="J23" s="4"/>
      <c r="K23" s="2"/>
    </row>
    <row r="24" spans="1:11" s="31" customFormat="1">
      <c r="A24" s="180"/>
      <c r="B24" s="181"/>
      <c r="C24" s="181"/>
      <c r="D24" s="177"/>
      <c r="E24" s="177"/>
      <c r="F24" s="177"/>
      <c r="G24" s="178"/>
      <c r="H24" s="4"/>
      <c r="I24" s="2"/>
      <c r="J24" s="5"/>
      <c r="K24" s="6"/>
    </row>
    <row r="25" spans="1:11" s="31" customFormat="1">
      <c r="A25" s="182"/>
    </row>
    <row r="26" spans="1:11" s="31" customFormat="1">
      <c r="A26" s="32" t="s">
        <v>176</v>
      </c>
      <c r="B26" s="1"/>
      <c r="C26" s="33"/>
      <c r="I26" s="34" t="s">
        <v>177</v>
      </c>
    </row>
    <row r="27" spans="1:11" s="31" customFormat="1">
      <c r="A27" s="35" t="s">
        <v>178</v>
      </c>
      <c r="B27" s="1"/>
      <c r="C27" s="33"/>
      <c r="I27" s="36" t="s">
        <v>179</v>
      </c>
    </row>
    <row r="28" spans="1:11">
      <c r="A28" s="1"/>
      <c r="B28" s="1"/>
      <c r="C28" s="33"/>
      <c r="I28" s="33"/>
    </row>
    <row r="29" spans="1:11">
      <c r="A29" s="1"/>
      <c r="B29" s="1"/>
      <c r="C29" s="33"/>
      <c r="I29" s="33"/>
    </row>
    <row r="30" spans="1:11">
      <c r="A30" s="1"/>
      <c r="B30" s="1"/>
      <c r="C30" s="33"/>
      <c r="I30" s="33"/>
    </row>
    <row r="31" spans="1:11">
      <c r="A31" s="1"/>
      <c r="B31" s="1"/>
      <c r="C31" s="33"/>
      <c r="I31" s="33"/>
    </row>
    <row r="32" spans="1:11">
      <c r="A32" s="1"/>
      <c r="B32" s="1"/>
      <c r="C32" s="33"/>
      <c r="I32" s="33"/>
    </row>
    <row r="33" spans="1:11">
      <c r="A33" s="1"/>
      <c r="B33" s="1"/>
      <c r="C33" s="33"/>
      <c r="I33" s="33"/>
    </row>
    <row r="34" spans="1:11">
      <c r="A34" s="1"/>
      <c r="B34" s="1"/>
      <c r="C34" s="33"/>
      <c r="I34" s="33"/>
    </row>
    <row r="35" spans="1:11">
      <c r="A35" s="26"/>
      <c r="B35" s="26"/>
      <c r="C35" s="27"/>
      <c r="D35" s="342"/>
      <c r="I35" s="27"/>
      <c r="J35" s="342"/>
      <c r="K35" s="342"/>
    </row>
    <row r="36" spans="1:11">
      <c r="A36" s="23" t="s">
        <v>238</v>
      </c>
      <c r="B36" s="1"/>
      <c r="C36" s="33"/>
      <c r="I36" s="25" t="s">
        <v>476</v>
      </c>
    </row>
    <row r="37" spans="1:11">
      <c r="A37" s="23" t="s">
        <v>626</v>
      </c>
      <c r="B37" s="1"/>
      <c r="C37" s="33"/>
      <c r="I37" s="25"/>
    </row>
    <row r="38" spans="1:11">
      <c r="A38" s="1" t="s">
        <v>239</v>
      </c>
      <c r="B38" s="1"/>
      <c r="C38" s="33"/>
      <c r="I38" s="24"/>
    </row>
    <row r="39" spans="1:11">
      <c r="A39" s="338"/>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72"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A5" sqref="A5:D5"/>
    </sheetView>
  </sheetViews>
  <sheetFormatPr defaultColWidth="9.140625" defaultRowHeight="12.75"/>
  <cols>
    <col min="1" max="1" width="4.85546875" style="346" customWidth="1"/>
    <col min="2" max="2" width="61.85546875" style="344" customWidth="1"/>
    <col min="3" max="3" width="33.5703125" style="344" customWidth="1"/>
    <col min="4" max="4" width="32" style="344" customWidth="1"/>
    <col min="5" max="16384" width="9.140625" style="344"/>
  </cols>
  <sheetData>
    <row r="1" spans="1:4" ht="27.75" customHeight="1">
      <c r="A1" s="439" t="s">
        <v>538</v>
      </c>
      <c r="B1" s="439"/>
      <c r="C1" s="439"/>
      <c r="D1" s="439"/>
    </row>
    <row r="2" spans="1:4" ht="28.5" customHeight="1">
      <c r="A2" s="440" t="s">
        <v>669</v>
      </c>
      <c r="B2" s="440"/>
      <c r="C2" s="440"/>
      <c r="D2" s="440"/>
    </row>
    <row r="3" spans="1:4" ht="15" customHeight="1">
      <c r="A3" s="441" t="s">
        <v>480</v>
      </c>
      <c r="B3" s="441"/>
      <c r="C3" s="441"/>
      <c r="D3" s="441"/>
    </row>
    <row r="4" spans="1:4">
      <c r="A4" s="441"/>
      <c r="B4" s="441"/>
      <c r="C4" s="441"/>
      <c r="D4" s="441"/>
    </row>
    <row r="5" spans="1:4">
      <c r="A5" s="442" t="str">
        <f>'ngay thang'!B10</f>
        <v>Tháng 06 năm 2024/Jun 2024</v>
      </c>
      <c r="B5" s="443"/>
      <c r="C5" s="443"/>
      <c r="D5" s="443"/>
    </row>
    <row r="6" spans="1:4">
      <c r="A6" s="326"/>
      <c r="B6" s="326"/>
      <c r="C6" s="326"/>
      <c r="D6" s="326"/>
    </row>
    <row r="7" spans="1:4" ht="28.5" customHeight="1">
      <c r="A7" s="444" t="s">
        <v>244</v>
      </c>
      <c r="B7" s="444"/>
      <c r="C7" s="444" t="s">
        <v>475</v>
      </c>
      <c r="D7" s="444"/>
    </row>
    <row r="8" spans="1:4" ht="29.25" customHeight="1">
      <c r="A8" s="445" t="s">
        <v>243</v>
      </c>
      <c r="B8" s="445"/>
      <c r="C8" s="444" t="s">
        <v>625</v>
      </c>
      <c r="D8" s="445"/>
    </row>
    <row r="9" spans="1:4" ht="31.5" customHeight="1">
      <c r="A9" s="444" t="s">
        <v>246</v>
      </c>
      <c r="B9" s="444"/>
      <c r="C9" s="444" t="s">
        <v>641</v>
      </c>
      <c r="D9" s="444"/>
    </row>
    <row r="10" spans="1:4" ht="27" customHeight="1">
      <c r="A10" s="445" t="s">
        <v>247</v>
      </c>
      <c r="B10" s="445"/>
      <c r="C10" s="444" t="str">
        <f>'ngay thang'!B14</f>
        <v>Ngày 04 tháng 07 năm 2024
04 Jul 2024</v>
      </c>
      <c r="D10" s="444"/>
    </row>
    <row r="11" spans="1:4" ht="16.5" customHeight="1">
      <c r="A11" s="325"/>
      <c r="B11" s="325"/>
      <c r="C11" s="325"/>
      <c r="D11" s="325"/>
    </row>
    <row r="12" spans="1:4">
      <c r="A12" s="446" t="s">
        <v>481</v>
      </c>
      <c r="B12" s="446"/>
      <c r="C12" s="446"/>
      <c r="D12" s="446"/>
    </row>
    <row r="13" spans="1:4" s="167" customFormat="1" ht="15.75" customHeight="1">
      <c r="A13" s="447" t="s">
        <v>209</v>
      </c>
      <c r="B13" s="447" t="s">
        <v>482</v>
      </c>
      <c r="C13" s="449" t="s">
        <v>483</v>
      </c>
      <c r="D13" s="449"/>
    </row>
    <row r="14" spans="1:4" s="167" customFormat="1" ht="21" customHeight="1">
      <c r="A14" s="448"/>
      <c r="B14" s="448"/>
      <c r="C14" s="324" t="s">
        <v>484</v>
      </c>
      <c r="D14" s="324" t="s">
        <v>485</v>
      </c>
    </row>
    <row r="15" spans="1:4" s="167" customFormat="1">
      <c r="A15" s="10" t="s">
        <v>46</v>
      </c>
      <c r="B15" s="11" t="s">
        <v>486</v>
      </c>
      <c r="C15" s="162"/>
      <c r="D15" s="162"/>
    </row>
    <row r="16" spans="1:4" s="167" customFormat="1">
      <c r="A16" s="10" t="s">
        <v>487</v>
      </c>
      <c r="B16" s="11" t="s">
        <v>488</v>
      </c>
      <c r="C16" s="163"/>
      <c r="D16" s="163"/>
    </row>
    <row r="17" spans="1:4" s="167" customFormat="1">
      <c r="A17" s="10" t="s">
        <v>489</v>
      </c>
      <c r="B17" s="11" t="s">
        <v>490</v>
      </c>
      <c r="C17" s="163"/>
      <c r="D17" s="163"/>
    </row>
    <row r="18" spans="1:4" s="167" customFormat="1">
      <c r="A18" s="10" t="s">
        <v>56</v>
      </c>
      <c r="B18" s="11" t="s">
        <v>491</v>
      </c>
      <c r="C18" s="163"/>
      <c r="D18" s="163"/>
    </row>
    <row r="19" spans="1:4" s="167" customFormat="1">
      <c r="A19" s="10" t="s">
        <v>487</v>
      </c>
      <c r="B19" s="11" t="s">
        <v>488</v>
      </c>
      <c r="C19" s="163"/>
      <c r="D19" s="163"/>
    </row>
    <row r="20" spans="1:4" s="167" customFormat="1">
      <c r="A20" s="10" t="s">
        <v>489</v>
      </c>
      <c r="B20" s="11" t="s">
        <v>490</v>
      </c>
      <c r="C20" s="163"/>
      <c r="D20" s="163"/>
    </row>
    <row r="21" spans="1:4" s="167" customFormat="1">
      <c r="A21" s="10" t="s">
        <v>133</v>
      </c>
      <c r="B21" s="11" t="s">
        <v>492</v>
      </c>
      <c r="C21" s="163"/>
      <c r="D21" s="163"/>
    </row>
    <row r="22" spans="1:4" s="167" customFormat="1">
      <c r="A22" s="10" t="s">
        <v>487</v>
      </c>
      <c r="B22" s="11" t="s">
        <v>488</v>
      </c>
      <c r="C22" s="163"/>
      <c r="D22" s="163"/>
    </row>
    <row r="23" spans="1:4" s="167" customFormat="1">
      <c r="A23" s="10" t="s">
        <v>489</v>
      </c>
      <c r="B23" s="11" t="s">
        <v>490</v>
      </c>
      <c r="C23" s="163"/>
      <c r="D23" s="163"/>
    </row>
    <row r="24" spans="1:4" s="167" customFormat="1">
      <c r="A24" s="10" t="s">
        <v>135</v>
      </c>
      <c r="B24" s="11" t="s">
        <v>493</v>
      </c>
      <c r="C24" s="163"/>
      <c r="D24" s="163"/>
    </row>
    <row r="25" spans="1:4" s="167" customFormat="1">
      <c r="A25" s="164">
        <v>1</v>
      </c>
      <c r="B25" s="165" t="s">
        <v>488</v>
      </c>
      <c r="C25" s="163"/>
      <c r="D25" s="163"/>
    </row>
    <row r="26" spans="1:4" s="167" customFormat="1">
      <c r="A26" s="164">
        <v>2</v>
      </c>
      <c r="B26" s="165" t="s">
        <v>490</v>
      </c>
      <c r="C26" s="163"/>
      <c r="D26" s="163"/>
    </row>
    <row r="27" spans="1:4" s="167" customFormat="1">
      <c r="A27" s="450" t="s">
        <v>494</v>
      </c>
      <c r="B27" s="450"/>
      <c r="C27" s="450"/>
      <c r="D27" s="450"/>
    </row>
    <row r="28" spans="1:4" s="167" customFormat="1">
      <c r="A28" s="166"/>
    </row>
    <row r="29" spans="1:4" s="167" customFormat="1">
      <c r="A29" s="168" t="s">
        <v>176</v>
      </c>
      <c r="B29" s="56"/>
      <c r="D29" s="169" t="s">
        <v>177</v>
      </c>
    </row>
    <row r="30" spans="1:4" s="167" customFormat="1">
      <c r="A30" s="170" t="s">
        <v>178</v>
      </c>
      <c r="B30" s="56"/>
      <c r="D30" s="171" t="s">
        <v>179</v>
      </c>
    </row>
    <row r="31" spans="1:4">
      <c r="A31" s="56"/>
      <c r="B31" s="56"/>
      <c r="D31" s="172"/>
    </row>
    <row r="32" spans="1:4">
      <c r="A32" s="56"/>
      <c r="B32" s="56"/>
      <c r="D32" s="172"/>
    </row>
    <row r="33" spans="1:4">
      <c r="A33" s="56"/>
      <c r="B33" s="56"/>
      <c r="D33" s="172"/>
    </row>
    <row r="34" spans="1:4">
      <c r="A34" s="56"/>
      <c r="B34" s="56"/>
      <c r="D34" s="172"/>
    </row>
    <row r="35" spans="1:4">
      <c r="A35" s="56"/>
      <c r="B35" s="56"/>
      <c r="D35" s="172"/>
    </row>
    <row r="36" spans="1:4">
      <c r="A36" s="56"/>
      <c r="B36" s="56"/>
      <c r="D36" s="172"/>
    </row>
    <row r="37" spans="1:4">
      <c r="A37" s="84"/>
      <c r="B37" s="84"/>
      <c r="C37" s="345"/>
      <c r="D37" s="173"/>
    </row>
    <row r="38" spans="1:4" s="345" customFormat="1">
      <c r="A38" s="174" t="s">
        <v>238</v>
      </c>
      <c r="B38" s="175"/>
      <c r="C38" s="121"/>
      <c r="D38" s="118" t="s">
        <v>495</v>
      </c>
    </row>
    <row r="39" spans="1:4">
      <c r="A39" s="12" t="s">
        <v>626</v>
      </c>
      <c r="B39" s="56"/>
      <c r="C39" s="120"/>
      <c r="D39" s="120"/>
    </row>
    <row r="40" spans="1:4">
      <c r="A40" s="56" t="s">
        <v>239</v>
      </c>
      <c r="B40" s="56"/>
    </row>
    <row r="41" spans="1:4">
      <c r="A41" s="344"/>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8" zoomScaleSheetLayoutView="100" workbookViewId="0">
      <selection activeCell="F9" sqref="F9"/>
    </sheetView>
  </sheetViews>
  <sheetFormatPr defaultColWidth="9.140625" defaultRowHeight="12.75"/>
  <cols>
    <col min="1" max="1" width="6.85546875" style="157" customWidth="1"/>
    <col min="2" max="2" width="48.28515625" style="56" customWidth="1"/>
    <col min="3" max="3" width="12.28515625" style="70" customWidth="1"/>
    <col min="4" max="4" width="15.42578125" style="70" customWidth="1"/>
    <col min="5" max="5" width="12.5703125" style="70" customWidth="1"/>
    <col min="6" max="6" width="11.28515625" style="70" bestFit="1" customWidth="1"/>
    <col min="7" max="7" width="24.28515625" style="56" customWidth="1"/>
    <col min="8" max="8" width="19.140625" style="143" bestFit="1" customWidth="1"/>
    <col min="9" max="9" width="9.140625" style="56"/>
    <col min="10" max="10" width="12.85546875" style="56" bestFit="1" customWidth="1"/>
    <col min="11" max="11" width="5.42578125" style="56" bestFit="1" customWidth="1"/>
    <col min="12" max="12" width="9.140625" style="56" customWidth="1"/>
    <col min="13" max="13" width="24.5703125" style="56" bestFit="1" customWidth="1"/>
    <col min="14" max="16384" width="9.140625" style="56"/>
  </cols>
  <sheetData>
    <row r="1" spans="1:13" ht="33.75" customHeight="1">
      <c r="A1" s="451" t="s">
        <v>538</v>
      </c>
      <c r="B1" s="451"/>
      <c r="C1" s="451"/>
      <c r="D1" s="451"/>
      <c r="E1" s="451"/>
      <c r="F1" s="451"/>
      <c r="G1" s="451"/>
    </row>
    <row r="2" spans="1:13" ht="34.5" customHeight="1">
      <c r="A2" s="440" t="s">
        <v>670</v>
      </c>
      <c r="B2" s="440"/>
      <c r="C2" s="440"/>
      <c r="D2" s="440"/>
      <c r="E2" s="440"/>
      <c r="F2" s="440"/>
      <c r="G2" s="440"/>
    </row>
    <row r="3" spans="1:13" ht="39.75" customHeight="1">
      <c r="A3" s="452" t="s">
        <v>496</v>
      </c>
      <c r="B3" s="452"/>
      <c r="C3" s="452"/>
      <c r="D3" s="452"/>
      <c r="E3" s="452"/>
      <c r="F3" s="452"/>
      <c r="G3" s="452"/>
    </row>
    <row r="4" spans="1:13">
      <c r="A4" s="442" t="str">
        <f>'BC Han muc nuoc ngoai'!A5:D5</f>
        <v>Tháng 06 năm 2024/Jun 2024</v>
      </c>
      <c r="B4" s="443"/>
      <c r="C4" s="443"/>
      <c r="D4" s="443"/>
      <c r="E4" s="443"/>
      <c r="F4" s="443"/>
      <c r="G4" s="443"/>
    </row>
    <row r="5" spans="1:13">
      <c r="A5" s="16"/>
      <c r="B5" s="16"/>
      <c r="C5" s="16"/>
      <c r="D5" s="16"/>
      <c r="E5" s="16"/>
      <c r="F5" s="16"/>
      <c r="G5" s="16"/>
    </row>
    <row r="6" spans="1:13" s="125" customFormat="1" ht="28.5" customHeight="1">
      <c r="A6" s="453" t="s">
        <v>620</v>
      </c>
      <c r="B6" s="453"/>
      <c r="C6" s="454" t="s">
        <v>475</v>
      </c>
      <c r="D6" s="454"/>
      <c r="E6" s="454"/>
      <c r="F6" s="454"/>
      <c r="G6" s="454"/>
      <c r="H6" s="144"/>
    </row>
    <row r="7" spans="1:13" s="125" customFormat="1" ht="28.5" customHeight="1">
      <c r="A7" s="453" t="s">
        <v>243</v>
      </c>
      <c r="B7" s="453"/>
      <c r="C7" s="455" t="s">
        <v>627</v>
      </c>
      <c r="D7" s="455"/>
      <c r="E7" s="455"/>
      <c r="F7" s="455"/>
      <c r="G7" s="455"/>
      <c r="H7" s="144"/>
    </row>
    <row r="8" spans="1:13" s="125" customFormat="1" ht="28.5" customHeight="1">
      <c r="A8" s="453" t="s">
        <v>622</v>
      </c>
      <c r="B8" s="453"/>
      <c r="C8" s="454" t="s">
        <v>641</v>
      </c>
      <c r="D8" s="454"/>
      <c r="E8" s="454"/>
      <c r="F8" s="454"/>
      <c r="G8" s="454"/>
      <c r="H8" s="144"/>
    </row>
    <row r="9" spans="1:13" s="125" customFormat="1" ht="24.75" customHeight="1">
      <c r="A9" s="453" t="s">
        <v>247</v>
      </c>
      <c r="B9" s="453"/>
      <c r="C9" s="456" t="str">
        <f>'BC Han muc nuoc ngoai'!C10:D10</f>
        <v>Ngày 04 tháng 07 năm 2024
04 Jul 2024</v>
      </c>
      <c r="D9" s="456"/>
      <c r="E9" s="456"/>
      <c r="F9" s="124"/>
      <c r="G9" s="145"/>
      <c r="H9" s="144"/>
    </row>
    <row r="10" spans="1:13" s="125" customFormat="1" ht="9" customHeight="1">
      <c r="A10" s="17"/>
      <c r="B10" s="17"/>
      <c r="C10" s="13"/>
      <c r="D10" s="124"/>
      <c r="E10" s="124"/>
      <c r="F10" s="124"/>
      <c r="G10" s="145"/>
      <c r="H10" s="144"/>
    </row>
    <row r="11" spans="1:13" ht="10.15" customHeight="1">
      <c r="A11" s="68"/>
      <c r="B11" s="68"/>
      <c r="C11" s="68"/>
      <c r="D11" s="68"/>
      <c r="E11" s="68"/>
      <c r="F11" s="68"/>
      <c r="G11" s="68"/>
    </row>
    <row r="12" spans="1:13" ht="18" customHeight="1">
      <c r="A12" s="146" t="s">
        <v>497</v>
      </c>
      <c r="B12" s="146"/>
      <c r="C12" s="146"/>
      <c r="D12" s="146"/>
      <c r="E12" s="146"/>
      <c r="F12" s="146"/>
      <c r="G12" s="147"/>
    </row>
    <row r="13" spans="1:13" ht="30.75" customHeight="1">
      <c r="A13" s="458" t="s">
        <v>498</v>
      </c>
      <c r="B13" s="458" t="s">
        <v>250</v>
      </c>
      <c r="C13" s="460" t="s">
        <v>305</v>
      </c>
      <c r="D13" s="461"/>
      <c r="E13" s="460" t="s">
        <v>499</v>
      </c>
      <c r="F13" s="461"/>
      <c r="G13" s="458" t="s">
        <v>500</v>
      </c>
      <c r="M13" s="148"/>
    </row>
    <row r="14" spans="1:13" ht="28.5" customHeight="1">
      <c r="A14" s="459"/>
      <c r="B14" s="459"/>
      <c r="C14" s="128" t="s">
        <v>484</v>
      </c>
      <c r="D14" s="128" t="s">
        <v>501</v>
      </c>
      <c r="E14" s="128" t="s">
        <v>484</v>
      </c>
      <c r="F14" s="128" t="s">
        <v>501</v>
      </c>
      <c r="G14" s="459"/>
      <c r="M14" s="148"/>
    </row>
    <row r="15" spans="1:13" s="89" customFormat="1" ht="25.5">
      <c r="A15" s="132" t="s">
        <v>89</v>
      </c>
      <c r="B15" s="14" t="s">
        <v>502</v>
      </c>
      <c r="C15" s="149"/>
      <c r="D15" s="149"/>
      <c r="E15" s="149"/>
      <c r="F15" s="149"/>
      <c r="G15" s="150"/>
      <c r="H15" s="151"/>
    </row>
    <row r="16" spans="1:13" s="89" customFormat="1" ht="25.5">
      <c r="A16" s="132"/>
      <c r="B16" s="14" t="s">
        <v>503</v>
      </c>
      <c r="C16" s="149"/>
      <c r="D16" s="149"/>
      <c r="E16" s="149"/>
      <c r="F16" s="149"/>
      <c r="G16" s="150"/>
      <c r="H16" s="151"/>
    </row>
    <row r="17" spans="1:13" s="89" customFormat="1" ht="25.5">
      <c r="A17" s="132"/>
      <c r="B17" s="14" t="s">
        <v>504</v>
      </c>
      <c r="C17" s="149"/>
      <c r="D17" s="149"/>
      <c r="E17" s="149"/>
      <c r="F17" s="149"/>
      <c r="G17" s="150"/>
      <c r="H17" s="151"/>
    </row>
    <row r="18" spans="1:13" s="89" customFormat="1" ht="25.5">
      <c r="A18" s="132"/>
      <c r="B18" s="14" t="s">
        <v>395</v>
      </c>
      <c r="C18" s="149"/>
      <c r="D18" s="149"/>
      <c r="E18" s="149"/>
      <c r="F18" s="149"/>
      <c r="G18" s="150"/>
      <c r="H18" s="151"/>
    </row>
    <row r="19" spans="1:13" s="89" customFormat="1" ht="25.5">
      <c r="A19" s="132" t="s">
        <v>93</v>
      </c>
      <c r="B19" s="14" t="s">
        <v>396</v>
      </c>
      <c r="C19" s="149"/>
      <c r="D19" s="149"/>
      <c r="E19" s="149"/>
      <c r="F19" s="149"/>
      <c r="G19" s="150"/>
      <c r="H19" s="151"/>
    </row>
    <row r="20" spans="1:13" s="89" customFormat="1" ht="25.5">
      <c r="A20" s="132" t="s">
        <v>97</v>
      </c>
      <c r="B20" s="14" t="s">
        <v>505</v>
      </c>
      <c r="C20" s="149"/>
      <c r="D20" s="149"/>
      <c r="E20" s="149"/>
      <c r="F20" s="149"/>
      <c r="G20" s="150"/>
      <c r="H20" s="151"/>
    </row>
    <row r="21" spans="1:13" s="89" customFormat="1" ht="25.5">
      <c r="A21" s="132" t="s">
        <v>99</v>
      </c>
      <c r="B21" s="14" t="s">
        <v>401</v>
      </c>
      <c r="C21" s="149"/>
      <c r="D21" s="149"/>
      <c r="E21" s="149"/>
      <c r="F21" s="149"/>
      <c r="G21" s="150"/>
      <c r="H21" s="151"/>
    </row>
    <row r="22" spans="1:13" s="89" customFormat="1" ht="38.25">
      <c r="A22" s="132" t="s">
        <v>101</v>
      </c>
      <c r="B22" s="14" t="s">
        <v>506</v>
      </c>
      <c r="C22" s="149"/>
      <c r="D22" s="149"/>
      <c r="E22" s="149"/>
      <c r="F22" s="149"/>
      <c r="G22" s="150"/>
      <c r="H22" s="151"/>
    </row>
    <row r="23" spans="1:13" s="89" customFormat="1" ht="25.5">
      <c r="A23" s="132" t="s">
        <v>103</v>
      </c>
      <c r="B23" s="14" t="s">
        <v>403</v>
      </c>
      <c r="C23" s="149"/>
      <c r="D23" s="149"/>
      <c r="E23" s="149"/>
      <c r="F23" s="149"/>
      <c r="G23" s="150"/>
      <c r="H23" s="151"/>
    </row>
    <row r="24" spans="1:13" s="89" customFormat="1" ht="25.5">
      <c r="A24" s="132" t="s">
        <v>105</v>
      </c>
      <c r="B24" s="14" t="s">
        <v>404</v>
      </c>
      <c r="C24" s="149"/>
      <c r="D24" s="149"/>
      <c r="E24" s="149"/>
      <c r="F24" s="149"/>
      <c r="G24" s="150"/>
      <c r="H24" s="151"/>
    </row>
    <row r="25" spans="1:13" s="89" customFormat="1" ht="25.5">
      <c r="A25" s="132" t="s">
        <v>107</v>
      </c>
      <c r="B25" s="14" t="s">
        <v>507</v>
      </c>
      <c r="C25" s="92"/>
      <c r="D25" s="92"/>
      <c r="E25" s="92"/>
      <c r="F25" s="92"/>
      <c r="G25" s="152"/>
      <c r="H25" s="151"/>
    </row>
    <row r="26" spans="1:13" ht="30.75" customHeight="1">
      <c r="A26" s="458" t="s">
        <v>498</v>
      </c>
      <c r="B26" s="458" t="s">
        <v>252</v>
      </c>
      <c r="C26" s="460" t="s">
        <v>305</v>
      </c>
      <c r="D26" s="461"/>
      <c r="E26" s="460" t="s">
        <v>499</v>
      </c>
      <c r="F26" s="461"/>
      <c r="G26" s="458" t="s">
        <v>500</v>
      </c>
      <c r="M26" s="148"/>
    </row>
    <row r="27" spans="1:13" ht="28.5" customHeight="1">
      <c r="A27" s="459"/>
      <c r="B27" s="459"/>
      <c r="C27" s="128" t="s">
        <v>484</v>
      </c>
      <c r="D27" s="128" t="s">
        <v>501</v>
      </c>
      <c r="E27" s="128" t="s">
        <v>484</v>
      </c>
      <c r="F27" s="128" t="s">
        <v>501</v>
      </c>
      <c r="G27" s="459"/>
      <c r="M27" s="148"/>
    </row>
    <row r="28" spans="1:13" s="89" customFormat="1" ht="38.25">
      <c r="A28" s="132" t="s">
        <v>110</v>
      </c>
      <c r="B28" s="14" t="s">
        <v>508</v>
      </c>
      <c r="C28" s="92"/>
      <c r="D28" s="92"/>
      <c r="E28" s="92"/>
      <c r="F28" s="92"/>
      <c r="G28" s="150"/>
      <c r="H28" s="151"/>
    </row>
    <row r="29" spans="1:13" s="89" customFormat="1" ht="25.5">
      <c r="A29" s="132" t="s">
        <v>112</v>
      </c>
      <c r="B29" s="14" t="s">
        <v>407</v>
      </c>
      <c r="C29" s="149"/>
      <c r="D29" s="149"/>
      <c r="E29" s="149"/>
      <c r="F29" s="149"/>
      <c r="G29" s="150"/>
      <c r="H29" s="151"/>
    </row>
    <row r="30" spans="1:13" s="89" customFormat="1" ht="25.5">
      <c r="A30" s="132" t="s">
        <v>114</v>
      </c>
      <c r="B30" s="14" t="s">
        <v>415</v>
      </c>
      <c r="C30" s="92"/>
      <c r="D30" s="92"/>
      <c r="E30" s="92"/>
      <c r="F30" s="92"/>
      <c r="G30" s="152"/>
      <c r="H30" s="151"/>
    </row>
    <row r="31" spans="1:13" s="89" customFormat="1" ht="15">
      <c r="A31" s="457" t="s">
        <v>494</v>
      </c>
      <c r="B31" s="457"/>
      <c r="C31" s="457"/>
      <c r="D31" s="457"/>
      <c r="E31" s="457"/>
      <c r="F31" s="457"/>
      <c r="G31" s="457"/>
      <c r="H31" s="151"/>
    </row>
    <row r="32" spans="1:13" s="89" customFormat="1" ht="15">
      <c r="A32" s="153"/>
      <c r="B32" s="154"/>
      <c r="C32" s="155"/>
      <c r="D32" s="155"/>
      <c r="E32" s="155"/>
      <c r="F32" s="155"/>
      <c r="G32" s="156"/>
      <c r="H32" s="151"/>
    </row>
    <row r="33" spans="1:13" s="143" customFormat="1" ht="11.25" customHeight="1">
      <c r="A33" s="157"/>
      <c r="B33" s="56"/>
      <c r="C33" s="70"/>
      <c r="D33" s="70"/>
      <c r="E33" s="70"/>
      <c r="F33" s="70"/>
      <c r="G33" s="56"/>
      <c r="I33" s="56"/>
      <c r="J33" s="56"/>
      <c r="K33" s="56"/>
      <c r="L33" s="56"/>
      <c r="M33" s="56"/>
    </row>
    <row r="34" spans="1:13" s="143" customFormat="1" ht="5.25" customHeight="1">
      <c r="A34" s="56"/>
      <c r="B34" s="158"/>
      <c r="C34" s="56"/>
      <c r="D34" s="56"/>
      <c r="E34" s="56"/>
      <c r="F34" s="56"/>
      <c r="G34" s="56"/>
      <c r="I34" s="56"/>
      <c r="J34" s="56"/>
      <c r="K34" s="56"/>
      <c r="L34" s="56"/>
      <c r="M34" s="56"/>
    </row>
    <row r="35" spans="1:13" s="143" customFormat="1" ht="12.75" customHeight="1">
      <c r="A35" s="111" t="s">
        <v>176</v>
      </c>
      <c r="B35" s="111"/>
      <c r="C35" s="136"/>
      <c r="D35" s="136"/>
      <c r="E35" s="136" t="s">
        <v>177</v>
      </c>
      <c r="F35" s="136"/>
      <c r="G35" s="136"/>
      <c r="I35" s="56"/>
      <c r="J35" s="56"/>
      <c r="K35" s="56"/>
      <c r="L35" s="56"/>
      <c r="M35" s="56"/>
    </row>
    <row r="36" spans="1:13" s="143" customFormat="1">
      <c r="A36" s="42" t="s">
        <v>178</v>
      </c>
      <c r="B36" s="42"/>
      <c r="C36" s="137"/>
      <c r="D36" s="137"/>
      <c r="E36" s="137" t="s">
        <v>179</v>
      </c>
      <c r="F36" s="136"/>
      <c r="G36" s="136"/>
      <c r="I36" s="56"/>
      <c r="J36" s="56"/>
      <c r="K36" s="56"/>
      <c r="L36" s="56"/>
      <c r="M36" s="56"/>
    </row>
    <row r="37" spans="1:13" s="143" customFormat="1">
      <c r="A37" s="112"/>
      <c r="B37" s="112"/>
      <c r="C37" s="113"/>
      <c r="D37" s="113"/>
      <c r="E37" s="113"/>
      <c r="F37" s="113"/>
      <c r="G37" s="68"/>
      <c r="I37" s="56"/>
      <c r="J37" s="56"/>
      <c r="K37" s="56"/>
      <c r="L37" s="56"/>
      <c r="M37" s="56"/>
    </row>
    <row r="38" spans="1:13" s="143" customFormat="1">
      <c r="A38" s="112"/>
      <c r="B38" s="112"/>
      <c r="C38" s="113"/>
      <c r="D38" s="113"/>
      <c r="E38" s="113"/>
      <c r="F38" s="113"/>
      <c r="G38" s="68"/>
      <c r="I38" s="56"/>
      <c r="J38" s="56"/>
      <c r="K38" s="56"/>
      <c r="L38" s="56"/>
      <c r="M38" s="56"/>
    </row>
    <row r="39" spans="1:13" s="143" customFormat="1">
      <c r="A39" s="112"/>
      <c r="B39" s="112"/>
      <c r="C39" s="113"/>
      <c r="D39" s="113"/>
      <c r="E39" s="113"/>
      <c r="F39" s="113"/>
      <c r="G39" s="68"/>
      <c r="I39" s="56"/>
      <c r="J39" s="56"/>
      <c r="K39" s="56"/>
      <c r="L39" s="56"/>
      <c r="M39" s="56"/>
    </row>
    <row r="40" spans="1:13" s="143" customFormat="1">
      <c r="A40" s="112"/>
      <c r="B40" s="112"/>
      <c r="C40" s="113"/>
      <c r="D40" s="113"/>
      <c r="E40" s="113"/>
      <c r="F40" s="113"/>
      <c r="G40" s="68"/>
      <c r="I40" s="56"/>
      <c r="J40" s="56"/>
      <c r="K40" s="56"/>
      <c r="L40" s="56"/>
      <c r="M40" s="56"/>
    </row>
    <row r="41" spans="1:13" s="143" customFormat="1" ht="65.25" customHeight="1">
      <c r="A41" s="114"/>
      <c r="B41" s="114"/>
      <c r="C41" s="139"/>
      <c r="D41" s="139"/>
      <c r="E41" s="139"/>
      <c r="F41" s="139"/>
      <c r="G41" s="115"/>
      <c r="I41" s="56"/>
      <c r="J41" s="56"/>
      <c r="K41" s="56"/>
      <c r="L41" s="56"/>
      <c r="M41" s="56"/>
    </row>
    <row r="42" spans="1:13" s="160" customFormat="1">
      <c r="A42" s="44" t="s">
        <v>509</v>
      </c>
      <c r="B42" s="44"/>
      <c r="C42" s="44"/>
      <c r="D42" s="121"/>
      <c r="E42" s="142" t="s">
        <v>495</v>
      </c>
      <c r="F42" s="159"/>
      <c r="G42" s="44"/>
      <c r="I42" s="84"/>
      <c r="J42" s="84"/>
      <c r="K42" s="84"/>
      <c r="L42" s="84"/>
      <c r="M42" s="84"/>
    </row>
    <row r="43" spans="1:13" s="160" customFormat="1">
      <c r="A43" s="48" t="s">
        <v>626</v>
      </c>
      <c r="B43" s="48"/>
      <c r="C43" s="48"/>
      <c r="D43" s="120"/>
      <c r="E43" s="120"/>
      <c r="F43" s="120"/>
      <c r="G43" s="48"/>
      <c r="I43" s="84"/>
      <c r="J43" s="84"/>
      <c r="K43" s="84"/>
      <c r="L43" s="84"/>
      <c r="M43" s="84"/>
    </row>
    <row r="44" spans="1:13" s="160" customFormat="1">
      <c r="A44" s="161" t="s">
        <v>239</v>
      </c>
      <c r="B44" s="161"/>
      <c r="C44" s="161"/>
      <c r="D44" s="161"/>
      <c r="E44" s="48"/>
      <c r="F44" s="48"/>
      <c r="G44" s="48"/>
      <c r="I44" s="84"/>
      <c r="J44" s="84"/>
      <c r="K44" s="84"/>
      <c r="L44" s="84"/>
      <c r="M44" s="84"/>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1"/>
  <sheetViews>
    <sheetView view="pageBreakPreview" topLeftCell="A2" zoomScale="85" zoomScaleSheetLayoutView="85" workbookViewId="0">
      <selection activeCell="F13" sqref="F13"/>
    </sheetView>
  </sheetViews>
  <sheetFormatPr defaultColWidth="9.140625" defaultRowHeight="12.75"/>
  <cols>
    <col min="1" max="1" width="9.140625" style="56"/>
    <col min="2" max="2" width="27.42578125" style="56" customWidth="1"/>
    <col min="3" max="3" width="12.5703125" style="56" customWidth="1"/>
    <col min="4" max="4" width="11.5703125" style="56" customWidth="1"/>
    <col min="5" max="5" width="13.7109375" style="56" customWidth="1"/>
    <col min="6" max="6" width="16.5703125" style="56" customWidth="1"/>
    <col min="7" max="7" width="17.7109375" style="56" customWidth="1"/>
    <col min="8" max="8" width="19.5703125" style="69" customWidth="1"/>
    <col min="9" max="9" width="14.85546875" style="110" bestFit="1" customWidth="1"/>
    <col min="10" max="13" width="21.140625" style="56" customWidth="1"/>
    <col min="14" max="14" width="13.42578125" style="56" bestFit="1" customWidth="1"/>
    <col min="15" max="15" width="8" style="56" bestFit="1" customWidth="1"/>
    <col min="16" max="20" width="9.140625" style="56"/>
    <col min="21" max="21" width="12" style="56" bestFit="1" customWidth="1"/>
    <col min="22" max="22" width="13.42578125" style="56" bestFit="1" customWidth="1"/>
    <col min="23" max="16384" width="9.140625" style="56"/>
  </cols>
  <sheetData>
    <row r="1" spans="1:13" ht="29.25" customHeight="1">
      <c r="A1" s="451" t="s">
        <v>538</v>
      </c>
      <c r="B1" s="451"/>
      <c r="C1" s="451"/>
      <c r="D1" s="451"/>
      <c r="E1" s="451"/>
      <c r="F1" s="451"/>
      <c r="G1" s="451"/>
      <c r="H1" s="451"/>
      <c r="I1" s="54"/>
      <c r="J1" s="55"/>
      <c r="K1" s="55"/>
      <c r="L1" s="55"/>
      <c r="M1" s="55"/>
    </row>
    <row r="2" spans="1:13" ht="43.15" customHeight="1">
      <c r="A2" s="440" t="s">
        <v>670</v>
      </c>
      <c r="B2" s="440"/>
      <c r="C2" s="440"/>
      <c r="D2" s="440"/>
      <c r="E2" s="440"/>
      <c r="F2" s="440"/>
      <c r="G2" s="440"/>
      <c r="H2" s="440"/>
      <c r="I2" s="57"/>
      <c r="J2" s="58"/>
      <c r="K2" s="58"/>
      <c r="L2" s="58"/>
      <c r="M2" s="58"/>
    </row>
    <row r="3" spans="1:13" ht="37.15" customHeight="1">
      <c r="A3" s="452" t="s">
        <v>496</v>
      </c>
      <c r="B3" s="452"/>
      <c r="C3" s="452"/>
      <c r="D3" s="452"/>
      <c r="E3" s="452"/>
      <c r="F3" s="452"/>
      <c r="G3" s="452"/>
      <c r="H3" s="452"/>
      <c r="I3" s="59"/>
      <c r="J3" s="60"/>
      <c r="K3" s="60"/>
      <c r="L3" s="60"/>
      <c r="M3" s="60"/>
    </row>
    <row r="4" spans="1:13" ht="14.25" customHeight="1">
      <c r="A4" s="442" t="str">
        <f>'ngay thang'!B12</f>
        <v>Tại ngày 30 tháng 6 năm 2024/As at 30 Jun 2024</v>
      </c>
      <c r="B4" s="443"/>
      <c r="C4" s="443"/>
      <c r="D4" s="443"/>
      <c r="E4" s="443"/>
      <c r="F4" s="443"/>
      <c r="G4" s="443"/>
      <c r="H4" s="443"/>
      <c r="I4" s="61"/>
      <c r="J4" s="16"/>
      <c r="K4" s="16"/>
      <c r="L4" s="16"/>
      <c r="M4" s="16"/>
    </row>
    <row r="5" spans="1:13" ht="13.5" customHeight="1">
      <c r="A5" s="16"/>
      <c r="B5" s="16"/>
      <c r="C5" s="16"/>
      <c r="D5" s="16"/>
      <c r="E5" s="16"/>
      <c r="F5" s="16"/>
      <c r="G5" s="16"/>
      <c r="H5" s="62"/>
      <c r="I5" s="61"/>
      <c r="J5" s="16"/>
      <c r="K5" s="16"/>
      <c r="L5" s="16"/>
      <c r="M5" s="16"/>
    </row>
    <row r="6" spans="1:13" ht="31.5" customHeight="1">
      <c r="A6" s="453" t="s">
        <v>620</v>
      </c>
      <c r="B6" s="453"/>
      <c r="C6" s="456" t="s">
        <v>475</v>
      </c>
      <c r="D6" s="456"/>
      <c r="E6" s="456"/>
      <c r="F6" s="456"/>
      <c r="G6" s="456"/>
      <c r="H6" s="456"/>
      <c r="I6" s="63"/>
      <c r="J6" s="64"/>
      <c r="K6" s="64"/>
      <c r="L6" s="64"/>
      <c r="M6" s="64"/>
    </row>
    <row r="7" spans="1:13" ht="31.5" customHeight="1">
      <c r="A7" s="453" t="s">
        <v>243</v>
      </c>
      <c r="B7" s="453"/>
      <c r="C7" s="462" t="s">
        <v>621</v>
      </c>
      <c r="D7" s="462"/>
      <c r="E7" s="462"/>
      <c r="F7" s="462"/>
      <c r="G7" s="462"/>
      <c r="H7" s="462"/>
      <c r="I7" s="65"/>
      <c r="J7" s="66"/>
      <c r="K7" s="66"/>
      <c r="L7" s="66"/>
      <c r="M7" s="66"/>
    </row>
    <row r="8" spans="1:13" ht="31.5" customHeight="1">
      <c r="A8" s="453" t="s">
        <v>622</v>
      </c>
      <c r="B8" s="453"/>
      <c r="C8" s="456" t="s">
        <v>641</v>
      </c>
      <c r="D8" s="456"/>
      <c r="E8" s="456"/>
      <c r="F8" s="456"/>
      <c r="G8" s="456"/>
      <c r="H8" s="456"/>
      <c r="I8" s="63"/>
      <c r="J8" s="64"/>
      <c r="K8" s="64"/>
      <c r="L8" s="64"/>
      <c r="M8" s="64"/>
    </row>
    <row r="9" spans="1:13" ht="24.75" customHeight="1">
      <c r="A9" s="463" t="s">
        <v>623</v>
      </c>
      <c r="B9" s="453"/>
      <c r="C9" s="456" t="str">
        <f>'BCKetQuaHoatDong DT nuoc ngoai'!C9:D9</f>
        <v>Ngày 04 tháng 07 năm 2024
04 Jul 2024</v>
      </c>
      <c r="D9" s="456"/>
      <c r="E9" s="456"/>
      <c r="F9" s="456"/>
      <c r="G9" s="456"/>
      <c r="H9" s="456"/>
      <c r="I9" s="67"/>
      <c r="J9" s="67"/>
      <c r="K9" s="67"/>
      <c r="L9" s="67"/>
      <c r="M9" s="67"/>
    </row>
    <row r="10" spans="1:13" ht="9" customHeight="1">
      <c r="A10" s="68"/>
      <c r="B10" s="68"/>
      <c r="C10" s="68"/>
      <c r="D10" s="68"/>
      <c r="E10" s="68"/>
      <c r="F10" s="68"/>
      <c r="G10" s="68"/>
      <c r="I10" s="70"/>
      <c r="J10" s="71"/>
      <c r="K10" s="71"/>
      <c r="L10" s="71"/>
      <c r="M10" s="71"/>
    </row>
    <row r="11" spans="1:13" ht="17.45" customHeight="1">
      <c r="A11" s="72" t="s">
        <v>521</v>
      </c>
      <c r="B11" s="72"/>
      <c r="C11" s="72"/>
      <c r="D11" s="72"/>
      <c r="E11" s="72"/>
      <c r="F11" s="72"/>
      <c r="G11" s="72"/>
      <c r="H11" s="73" t="s">
        <v>522</v>
      </c>
      <c r="I11" s="74"/>
      <c r="J11" s="75"/>
      <c r="K11" s="75"/>
      <c r="L11" s="75"/>
      <c r="M11" s="75"/>
    </row>
    <row r="12" spans="1:13" ht="59.25" customHeight="1">
      <c r="A12" s="458" t="s">
        <v>523</v>
      </c>
      <c r="B12" s="458" t="s">
        <v>524</v>
      </c>
      <c r="C12" s="458" t="s">
        <v>525</v>
      </c>
      <c r="D12" s="466" t="s">
        <v>526</v>
      </c>
      <c r="E12" s="467"/>
      <c r="F12" s="466" t="s">
        <v>527</v>
      </c>
      <c r="G12" s="467"/>
      <c r="H12" s="458" t="s">
        <v>528</v>
      </c>
      <c r="I12" s="76"/>
      <c r="J12" s="77"/>
      <c r="K12" s="77"/>
      <c r="L12" s="77"/>
      <c r="M12" s="77"/>
    </row>
    <row r="13" spans="1:13" ht="30" customHeight="1">
      <c r="A13" s="459"/>
      <c r="B13" s="459"/>
      <c r="C13" s="459"/>
      <c r="D13" s="37" t="s">
        <v>484</v>
      </c>
      <c r="E13" s="38" t="s">
        <v>501</v>
      </c>
      <c r="F13" s="37" t="s">
        <v>484</v>
      </c>
      <c r="G13" s="38" t="s">
        <v>501</v>
      </c>
      <c r="H13" s="459"/>
      <c r="I13" s="76"/>
      <c r="J13" s="77"/>
      <c r="K13" s="77"/>
      <c r="L13" s="77"/>
      <c r="M13" s="77"/>
    </row>
    <row r="14" spans="1:13" ht="39" customHeight="1">
      <c r="A14" s="39" t="s">
        <v>46</v>
      </c>
      <c r="B14" s="40" t="s">
        <v>529</v>
      </c>
      <c r="C14" s="39"/>
      <c r="D14" s="37"/>
      <c r="E14" s="38"/>
      <c r="F14" s="38"/>
      <c r="G14" s="38"/>
      <c r="H14" s="388"/>
      <c r="I14" s="76"/>
      <c r="J14" s="77"/>
      <c r="K14" s="77"/>
      <c r="L14" s="77"/>
      <c r="M14" s="77"/>
    </row>
    <row r="15" spans="1:13" ht="19.5" customHeight="1">
      <c r="A15" s="39">
        <v>1</v>
      </c>
      <c r="B15" s="39"/>
      <c r="C15" s="39"/>
      <c r="D15" s="37"/>
      <c r="E15" s="38"/>
      <c r="F15" s="38"/>
      <c r="G15" s="38"/>
      <c r="H15" s="388"/>
      <c r="I15" s="76"/>
      <c r="J15" s="77"/>
      <c r="K15" s="77"/>
      <c r="L15" s="77"/>
      <c r="M15" s="77"/>
    </row>
    <row r="16" spans="1:13" ht="33" customHeight="1">
      <c r="A16" s="39"/>
      <c r="B16" s="40" t="s">
        <v>450</v>
      </c>
      <c r="C16" s="39"/>
      <c r="D16" s="37"/>
      <c r="E16" s="38"/>
      <c r="F16" s="38"/>
      <c r="G16" s="38"/>
      <c r="H16" s="388"/>
      <c r="I16" s="76"/>
      <c r="J16" s="77"/>
      <c r="K16" s="77"/>
      <c r="L16" s="77"/>
      <c r="M16" s="77"/>
    </row>
    <row r="17" spans="1:14" ht="28.5" customHeight="1">
      <c r="A17" s="39" t="s">
        <v>56</v>
      </c>
      <c r="B17" s="40" t="s">
        <v>530</v>
      </c>
      <c r="C17" s="39"/>
      <c r="D17" s="37"/>
      <c r="E17" s="38"/>
      <c r="F17" s="38"/>
      <c r="G17" s="38"/>
      <c r="H17" s="388"/>
      <c r="I17" s="76"/>
      <c r="J17" s="77"/>
      <c r="K17" s="77"/>
      <c r="L17" s="77"/>
      <c r="M17" s="77"/>
    </row>
    <row r="18" spans="1:14" ht="19.5" customHeight="1">
      <c r="A18" s="39">
        <v>1</v>
      </c>
      <c r="B18" s="40"/>
      <c r="C18" s="39"/>
      <c r="D18" s="37"/>
      <c r="E18" s="38"/>
      <c r="F18" s="38"/>
      <c r="G18" s="38"/>
      <c r="H18" s="388"/>
      <c r="I18" s="76"/>
      <c r="J18" s="77"/>
      <c r="K18" s="77"/>
      <c r="L18" s="77"/>
      <c r="M18" s="77"/>
    </row>
    <row r="19" spans="1:14" ht="34.5" customHeight="1">
      <c r="A19" s="39"/>
      <c r="B19" s="40" t="s">
        <v>450</v>
      </c>
      <c r="C19" s="39"/>
      <c r="D19" s="37"/>
      <c r="E19" s="38"/>
      <c r="F19" s="38"/>
      <c r="G19" s="38"/>
      <c r="H19" s="388"/>
      <c r="I19" s="76"/>
      <c r="J19" s="77"/>
      <c r="K19" s="77"/>
      <c r="L19" s="77"/>
      <c r="M19" s="77"/>
    </row>
    <row r="20" spans="1:14" ht="30" customHeight="1">
      <c r="A20" s="78" t="s">
        <v>133</v>
      </c>
      <c r="B20" s="79" t="s">
        <v>531</v>
      </c>
      <c r="C20" s="80"/>
      <c r="D20" s="79"/>
      <c r="E20" s="81"/>
      <c r="F20" s="82"/>
      <c r="G20" s="82"/>
      <c r="H20" s="389"/>
      <c r="I20" s="41"/>
      <c r="J20" s="41"/>
      <c r="K20" s="83"/>
      <c r="L20" s="83"/>
      <c r="M20" s="83"/>
      <c r="N20" s="84"/>
    </row>
    <row r="21" spans="1:14" ht="30" customHeight="1">
      <c r="A21" s="78">
        <v>1</v>
      </c>
      <c r="B21" s="79"/>
      <c r="C21" s="80"/>
      <c r="D21" s="79"/>
      <c r="E21" s="81"/>
      <c r="F21" s="82"/>
      <c r="G21" s="82"/>
      <c r="H21" s="389"/>
      <c r="I21" s="41"/>
      <c r="J21" s="41"/>
      <c r="K21" s="83"/>
      <c r="L21" s="83"/>
      <c r="M21" s="83"/>
      <c r="N21" s="84"/>
    </row>
    <row r="22" spans="1:14" s="89" customFormat="1" ht="25.5">
      <c r="A22" s="85"/>
      <c r="B22" s="79" t="s">
        <v>450</v>
      </c>
      <c r="C22" s="80"/>
      <c r="D22" s="86"/>
      <c r="E22" s="87"/>
      <c r="F22" s="88"/>
      <c r="G22" s="88"/>
      <c r="H22" s="389"/>
    </row>
    <row r="23" spans="1:14" s="91" customFormat="1" ht="25.5">
      <c r="A23" s="78" t="s">
        <v>261</v>
      </c>
      <c r="B23" s="79" t="s">
        <v>532</v>
      </c>
      <c r="C23" s="80"/>
      <c r="D23" s="86"/>
      <c r="E23" s="87"/>
      <c r="F23" s="90"/>
      <c r="G23" s="90"/>
      <c r="H23" s="390"/>
    </row>
    <row r="24" spans="1:14" s="91" customFormat="1" ht="15">
      <c r="A24" s="78">
        <v>1</v>
      </c>
      <c r="B24" s="79"/>
      <c r="C24" s="80"/>
      <c r="D24" s="86"/>
      <c r="E24" s="87"/>
      <c r="F24" s="90"/>
      <c r="G24" s="90"/>
      <c r="H24" s="390"/>
    </row>
    <row r="25" spans="1:14" s="91" customFormat="1" ht="25.5">
      <c r="A25" s="85"/>
      <c r="B25" s="79" t="s">
        <v>450</v>
      </c>
      <c r="C25" s="92"/>
      <c r="D25" s="92"/>
      <c r="E25" s="93"/>
      <c r="F25" s="93"/>
      <c r="G25" s="93"/>
      <c r="H25" s="390"/>
    </row>
    <row r="26" spans="1:14" s="91" customFormat="1" ht="25.5">
      <c r="A26" s="78" t="s">
        <v>139</v>
      </c>
      <c r="B26" s="79" t="s">
        <v>533</v>
      </c>
      <c r="C26" s="86"/>
      <c r="D26" s="86"/>
      <c r="E26" s="87"/>
      <c r="F26" s="87"/>
      <c r="G26" s="87"/>
      <c r="H26" s="390"/>
    </row>
    <row r="27" spans="1:14" s="91" customFormat="1" ht="15">
      <c r="A27" s="78">
        <v>1</v>
      </c>
      <c r="B27" s="85"/>
      <c r="C27" s="94"/>
      <c r="D27" s="94"/>
      <c r="E27" s="95"/>
      <c r="F27" s="96"/>
      <c r="G27" s="96"/>
      <c r="H27" s="391"/>
    </row>
    <row r="28" spans="1:14" s="98" customFormat="1" ht="25.5">
      <c r="A28" s="85"/>
      <c r="B28" s="79" t="s">
        <v>450</v>
      </c>
      <c r="C28" s="97"/>
      <c r="D28" s="86"/>
      <c r="E28" s="87"/>
      <c r="F28" s="88"/>
      <c r="G28" s="88"/>
      <c r="H28" s="392"/>
    </row>
    <row r="29" spans="1:14" s="89" customFormat="1" ht="25.5">
      <c r="A29" s="78" t="s">
        <v>67</v>
      </c>
      <c r="B29" s="79" t="s">
        <v>534</v>
      </c>
      <c r="C29" s="80"/>
      <c r="D29" s="86"/>
      <c r="E29" s="87"/>
      <c r="F29" s="90"/>
      <c r="G29" s="90"/>
      <c r="H29" s="390"/>
    </row>
    <row r="30" spans="1:14" s="89" customFormat="1" ht="15">
      <c r="A30" s="78">
        <v>1</v>
      </c>
      <c r="B30" s="85"/>
      <c r="C30" s="99"/>
      <c r="D30" s="99"/>
      <c r="E30" s="100"/>
      <c r="F30" s="101"/>
      <c r="G30" s="101"/>
      <c r="H30" s="393"/>
    </row>
    <row r="31" spans="1:14" s="98" customFormat="1" ht="25.5">
      <c r="A31" s="79"/>
      <c r="B31" s="79" t="s">
        <v>450</v>
      </c>
      <c r="C31" s="86"/>
      <c r="D31" s="86"/>
      <c r="E31" s="87"/>
      <c r="F31" s="88"/>
      <c r="G31" s="88"/>
      <c r="H31" s="392"/>
    </row>
    <row r="32" spans="1:14" s="89" customFormat="1" ht="25.5">
      <c r="A32" s="78" t="s">
        <v>142</v>
      </c>
      <c r="B32" s="79" t="s">
        <v>535</v>
      </c>
      <c r="C32" s="97"/>
      <c r="D32" s="86"/>
      <c r="E32" s="87"/>
      <c r="F32" s="93"/>
      <c r="G32" s="93"/>
      <c r="H32" s="392"/>
      <c r="I32" s="102"/>
    </row>
    <row r="33" spans="1:13">
      <c r="A33" s="103"/>
      <c r="B33" s="103"/>
      <c r="C33" s="104"/>
      <c r="D33" s="105"/>
      <c r="E33" s="106"/>
      <c r="F33" s="107"/>
      <c r="G33" s="107"/>
      <c r="H33" s="394"/>
      <c r="I33" s="108"/>
      <c r="J33" s="109"/>
      <c r="K33" s="109"/>
      <c r="L33" s="109"/>
      <c r="M33" s="109"/>
    </row>
    <row r="34" spans="1:13">
      <c r="A34" s="457" t="s">
        <v>494</v>
      </c>
      <c r="B34" s="457"/>
      <c r="C34" s="457"/>
      <c r="D34" s="457"/>
      <c r="E34" s="457"/>
      <c r="F34" s="457"/>
      <c r="G34" s="457"/>
    </row>
    <row r="36" spans="1:13" ht="12.75" customHeight="1">
      <c r="A36" s="111" t="s">
        <v>176</v>
      </c>
      <c r="B36" s="111"/>
      <c r="C36" s="68"/>
      <c r="F36" s="464" t="s">
        <v>177</v>
      </c>
      <c r="G36" s="464"/>
      <c r="H36" s="464"/>
      <c r="I36" s="51"/>
      <c r="J36" s="51"/>
      <c r="K36" s="51"/>
      <c r="L36" s="51"/>
      <c r="M36" s="51"/>
    </row>
    <row r="37" spans="1:13">
      <c r="A37" s="42" t="s">
        <v>178</v>
      </c>
      <c r="B37" s="43"/>
      <c r="C37" s="68"/>
      <c r="F37" s="465" t="s">
        <v>179</v>
      </c>
      <c r="G37" s="465"/>
      <c r="H37" s="465"/>
      <c r="I37" s="51"/>
      <c r="J37" s="51"/>
      <c r="K37" s="51"/>
      <c r="L37" s="51"/>
      <c r="M37" s="51"/>
    </row>
    <row r="38" spans="1:13">
      <c r="A38" s="112"/>
      <c r="B38" s="112"/>
      <c r="C38" s="68"/>
      <c r="D38" s="113"/>
      <c r="E38" s="113"/>
      <c r="F38" s="113"/>
      <c r="G38" s="113"/>
      <c r="I38" s="70"/>
      <c r="J38" s="71"/>
      <c r="K38" s="71"/>
      <c r="L38" s="71"/>
      <c r="M38" s="71"/>
    </row>
    <row r="39" spans="1:13">
      <c r="A39" s="112"/>
      <c r="B39" s="112"/>
      <c r="C39" s="68"/>
      <c r="D39" s="113"/>
      <c r="E39" s="113"/>
      <c r="F39" s="113"/>
      <c r="G39" s="113"/>
      <c r="I39" s="70"/>
      <c r="J39" s="71"/>
      <c r="K39" s="71"/>
      <c r="L39" s="71"/>
      <c r="M39" s="71"/>
    </row>
    <row r="40" spans="1:13">
      <c r="A40" s="112"/>
      <c r="B40" s="112"/>
      <c r="C40" s="68"/>
      <c r="D40" s="113"/>
      <c r="E40" s="113"/>
      <c r="F40" s="113"/>
      <c r="G40" s="113"/>
      <c r="I40" s="70"/>
      <c r="J40" s="71"/>
      <c r="K40" s="71"/>
      <c r="L40" s="71"/>
      <c r="M40" s="71"/>
    </row>
    <row r="41" spans="1:13">
      <c r="A41" s="112"/>
      <c r="B41" s="112"/>
      <c r="C41" s="68"/>
      <c r="D41" s="113"/>
      <c r="E41" s="113"/>
      <c r="F41" s="113"/>
      <c r="G41" s="113"/>
      <c r="I41" s="70"/>
      <c r="J41" s="71"/>
      <c r="K41" s="71"/>
      <c r="L41" s="71"/>
      <c r="M41" s="71"/>
    </row>
    <row r="42" spans="1:13">
      <c r="A42" s="112"/>
      <c r="B42" s="112"/>
      <c r="C42" s="68"/>
      <c r="D42" s="113"/>
      <c r="E42" s="113"/>
      <c r="F42" s="113"/>
      <c r="G42" s="113"/>
      <c r="I42" s="70"/>
      <c r="J42" s="71"/>
      <c r="K42" s="71"/>
      <c r="L42" s="71"/>
      <c r="M42" s="71"/>
    </row>
    <row r="43" spans="1:13">
      <c r="A43" s="112"/>
      <c r="B43" s="112"/>
      <c r="C43" s="68"/>
      <c r="D43" s="113"/>
      <c r="E43" s="113"/>
      <c r="F43" s="113"/>
      <c r="G43" s="113"/>
      <c r="I43" s="70"/>
      <c r="J43" s="71"/>
      <c r="K43" s="71"/>
      <c r="L43" s="71"/>
      <c r="M43" s="71"/>
    </row>
    <row r="44" spans="1:13">
      <c r="A44" s="112"/>
      <c r="B44" s="112"/>
      <c r="C44" s="68"/>
      <c r="D44" s="113"/>
      <c r="E44" s="113"/>
      <c r="F44" s="113"/>
      <c r="G44" s="113"/>
      <c r="I44" s="70"/>
      <c r="J44" s="71"/>
      <c r="K44" s="71"/>
      <c r="L44" s="71"/>
      <c r="M44" s="71"/>
    </row>
    <row r="45" spans="1:13">
      <c r="A45" s="112"/>
      <c r="B45" s="112"/>
      <c r="C45" s="68"/>
      <c r="D45" s="113"/>
      <c r="E45" s="113"/>
      <c r="F45" s="113"/>
      <c r="G45" s="113"/>
      <c r="I45" s="70"/>
      <c r="J45" s="71"/>
      <c r="K45" s="71"/>
      <c r="L45" s="71"/>
      <c r="M45" s="71"/>
    </row>
    <row r="46" spans="1:13">
      <c r="A46" s="112"/>
      <c r="B46" s="112"/>
      <c r="C46" s="68"/>
      <c r="D46" s="113"/>
      <c r="E46" s="113"/>
      <c r="F46" s="113"/>
      <c r="G46" s="113"/>
      <c r="I46" s="70"/>
      <c r="J46" s="71"/>
      <c r="K46" s="71"/>
      <c r="L46" s="71"/>
      <c r="M46" s="71"/>
    </row>
    <row r="47" spans="1:13">
      <c r="A47" s="112"/>
      <c r="B47" s="112"/>
      <c r="C47" s="68"/>
      <c r="D47" s="113"/>
      <c r="E47" s="113"/>
      <c r="F47" s="113"/>
      <c r="G47" s="113"/>
      <c r="I47" s="70"/>
      <c r="J47" s="71"/>
      <c r="K47" s="71"/>
      <c r="L47" s="71"/>
      <c r="M47" s="71"/>
    </row>
    <row r="48" spans="1:13">
      <c r="A48" s="114"/>
      <c r="B48" s="114"/>
      <c r="C48" s="115"/>
      <c r="D48" s="113"/>
      <c r="E48" s="113"/>
      <c r="F48" s="113"/>
      <c r="G48" s="113"/>
      <c r="H48" s="116"/>
      <c r="I48" s="70"/>
      <c r="J48" s="71"/>
      <c r="K48" s="71"/>
      <c r="L48" s="71"/>
      <c r="M48" s="71"/>
    </row>
    <row r="49" spans="1:13">
      <c r="A49" s="44" t="s">
        <v>509</v>
      </c>
      <c r="B49" s="44"/>
      <c r="C49" s="117"/>
      <c r="D49" s="45"/>
      <c r="E49" s="46"/>
      <c r="F49" s="118" t="s">
        <v>536</v>
      </c>
      <c r="G49" s="119"/>
      <c r="H49" s="45"/>
      <c r="I49" s="47"/>
      <c r="J49" s="46"/>
      <c r="K49" s="46"/>
      <c r="L49" s="46"/>
      <c r="M49" s="46"/>
    </row>
    <row r="50" spans="1:13">
      <c r="A50" s="48" t="s">
        <v>626</v>
      </c>
      <c r="B50" s="48"/>
      <c r="C50" s="115"/>
      <c r="D50" s="49"/>
      <c r="E50" s="50"/>
      <c r="F50" s="120"/>
      <c r="G50" s="120"/>
      <c r="H50" s="50"/>
      <c r="I50" s="51"/>
      <c r="J50" s="50"/>
      <c r="K50" s="50"/>
      <c r="L50" s="50"/>
      <c r="M50" s="50"/>
    </row>
    <row r="51" spans="1:13">
      <c r="A51" s="42" t="s">
        <v>239</v>
      </c>
      <c r="B51" s="42"/>
      <c r="C51" s="68"/>
      <c r="D51" s="52"/>
      <c r="E51" s="52"/>
      <c r="F51" s="53"/>
      <c r="G51" s="53"/>
      <c r="H51" s="50"/>
      <c r="I51" s="51"/>
      <c r="J51" s="50"/>
      <c r="K51" s="50"/>
      <c r="L51" s="50"/>
      <c r="M51" s="50"/>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D13" sqref="D13"/>
    </sheetView>
  </sheetViews>
  <sheetFormatPr defaultColWidth="9.140625" defaultRowHeight="12.75"/>
  <cols>
    <col min="1" max="1" width="6.7109375" style="56" customWidth="1"/>
    <col min="2" max="2" width="50" style="56" customWidth="1"/>
    <col min="3" max="3" width="25.85546875" style="110" customWidth="1"/>
    <col min="4" max="4" width="25.5703125" style="110" customWidth="1"/>
    <col min="5" max="7" width="21.7109375" style="110" customWidth="1"/>
    <col min="8" max="8" width="10.7109375" style="56" bestFit="1" customWidth="1"/>
    <col min="9" max="9" width="16" style="56" bestFit="1" customWidth="1"/>
    <col min="10" max="10" width="10.7109375" style="56" bestFit="1" customWidth="1"/>
    <col min="11" max="16384" width="9.140625" style="56"/>
  </cols>
  <sheetData>
    <row r="1" spans="1:7" ht="31.5" customHeight="1">
      <c r="A1" s="468" t="s">
        <v>538</v>
      </c>
      <c r="B1" s="468"/>
      <c r="C1" s="468"/>
      <c r="D1" s="468"/>
      <c r="E1" s="468"/>
      <c r="F1" s="468"/>
      <c r="G1" s="468"/>
    </row>
    <row r="2" spans="1:7" ht="37.15" customHeight="1">
      <c r="A2" s="440" t="s">
        <v>670</v>
      </c>
      <c r="B2" s="440"/>
      <c r="C2" s="440"/>
      <c r="D2" s="440"/>
      <c r="E2" s="440"/>
      <c r="F2" s="440"/>
      <c r="G2" s="440"/>
    </row>
    <row r="3" spans="1:7" ht="35.25" customHeight="1">
      <c r="A3" s="452" t="s">
        <v>496</v>
      </c>
      <c r="B3" s="452"/>
      <c r="C3" s="452"/>
      <c r="D3" s="452"/>
      <c r="E3" s="452"/>
      <c r="F3" s="452"/>
      <c r="G3" s="452"/>
    </row>
    <row r="4" spans="1:7">
      <c r="A4" s="443" t="str">
        <f>'ngay thang'!B10</f>
        <v>Tháng 06 năm 2024/Jun 2024</v>
      </c>
      <c r="B4" s="443"/>
      <c r="C4" s="443"/>
      <c r="D4" s="443"/>
      <c r="E4" s="443"/>
      <c r="F4" s="443"/>
      <c r="G4" s="443"/>
    </row>
    <row r="5" spans="1:7" ht="5.25" customHeight="1">
      <c r="A5" s="16"/>
      <c r="B5" s="443"/>
      <c r="C5" s="443"/>
      <c r="D5" s="443"/>
      <c r="E5" s="443"/>
      <c r="F5" s="16"/>
    </row>
    <row r="6" spans="1:7" ht="28.5" customHeight="1">
      <c r="A6" s="453" t="s">
        <v>620</v>
      </c>
      <c r="B6" s="453"/>
      <c r="C6" s="456" t="s">
        <v>475</v>
      </c>
      <c r="D6" s="456"/>
      <c r="E6" s="456"/>
      <c r="F6" s="456"/>
      <c r="G6" s="456"/>
    </row>
    <row r="7" spans="1:7" ht="28.5" customHeight="1">
      <c r="A7" s="453" t="s">
        <v>243</v>
      </c>
      <c r="B7" s="453"/>
      <c r="C7" s="462" t="s">
        <v>624</v>
      </c>
      <c r="D7" s="462"/>
      <c r="E7" s="462"/>
      <c r="F7" s="462"/>
      <c r="G7" s="462"/>
    </row>
    <row r="8" spans="1:7" ht="28.5" customHeight="1">
      <c r="A8" s="453" t="s">
        <v>622</v>
      </c>
      <c r="B8" s="453"/>
      <c r="C8" s="456" t="s">
        <v>641</v>
      </c>
      <c r="D8" s="456"/>
      <c r="E8" s="122"/>
      <c r="F8" s="122"/>
      <c r="G8" s="122"/>
    </row>
    <row r="9" spans="1:7" s="125" customFormat="1" ht="24" customHeight="1">
      <c r="A9" s="463" t="s">
        <v>623</v>
      </c>
      <c r="B9" s="453"/>
      <c r="C9" s="456" t="str">
        <f>'BC TS DT nuoc ngoai'!C9:E9</f>
        <v>Ngày 04 tháng 07 năm 2024
04 Jul 2024</v>
      </c>
      <c r="D9" s="456"/>
      <c r="E9" s="123"/>
      <c r="F9" s="123"/>
      <c r="G9" s="124"/>
    </row>
    <row r="10" spans="1:7" ht="11.25" customHeight="1">
      <c r="A10" s="126"/>
      <c r="B10" s="126"/>
      <c r="C10" s="126"/>
      <c r="D10" s="126"/>
      <c r="E10" s="126"/>
      <c r="F10" s="126"/>
      <c r="G10" s="126"/>
    </row>
    <row r="11" spans="1:7" s="125" customFormat="1" ht="18.600000000000001" customHeight="1">
      <c r="A11" s="127" t="s">
        <v>510</v>
      </c>
      <c r="B11" s="127"/>
      <c r="C11" s="127"/>
      <c r="D11" s="127"/>
      <c r="E11" s="127"/>
      <c r="F11" s="127"/>
      <c r="G11" s="62"/>
    </row>
    <row r="12" spans="1:7" ht="60" customHeight="1">
      <c r="A12" s="458" t="s">
        <v>498</v>
      </c>
      <c r="B12" s="458" t="s">
        <v>511</v>
      </c>
      <c r="C12" s="460" t="s">
        <v>305</v>
      </c>
      <c r="D12" s="461"/>
      <c r="E12" s="460" t="s">
        <v>499</v>
      </c>
      <c r="F12" s="461"/>
      <c r="G12" s="469" t="s">
        <v>512</v>
      </c>
    </row>
    <row r="13" spans="1:7" ht="60" customHeight="1">
      <c r="A13" s="459"/>
      <c r="B13" s="459"/>
      <c r="C13" s="128" t="s">
        <v>484</v>
      </c>
      <c r="D13" s="128" t="s">
        <v>501</v>
      </c>
      <c r="E13" s="128" t="s">
        <v>484</v>
      </c>
      <c r="F13" s="128" t="s">
        <v>501</v>
      </c>
      <c r="G13" s="470"/>
    </row>
    <row r="14" spans="1:7" s="131" customFormat="1" ht="51">
      <c r="A14" s="129" t="s">
        <v>46</v>
      </c>
      <c r="B14" s="15" t="s">
        <v>513</v>
      </c>
      <c r="C14" s="130"/>
      <c r="D14" s="130"/>
      <c r="E14" s="130"/>
      <c r="F14" s="130"/>
      <c r="G14" s="130"/>
    </row>
    <row r="15" spans="1:7" s="131" customFormat="1" ht="25.5">
      <c r="A15" s="132">
        <v>1</v>
      </c>
      <c r="B15" s="14" t="s">
        <v>419</v>
      </c>
      <c r="C15" s="133"/>
      <c r="D15" s="133"/>
      <c r="E15" s="133"/>
      <c r="F15" s="133"/>
      <c r="G15" s="133"/>
    </row>
    <row r="16" spans="1:7" s="131" customFormat="1" ht="25.5">
      <c r="A16" s="132">
        <v>2</v>
      </c>
      <c r="B16" s="14" t="s">
        <v>514</v>
      </c>
      <c r="C16" s="133"/>
      <c r="D16" s="133"/>
      <c r="E16" s="133"/>
      <c r="F16" s="133"/>
      <c r="G16" s="133"/>
    </row>
    <row r="17" spans="1:7" s="131" customFormat="1" ht="25.5">
      <c r="A17" s="132">
        <v>3</v>
      </c>
      <c r="B17" s="14" t="s">
        <v>515</v>
      </c>
      <c r="C17" s="133"/>
      <c r="D17" s="133"/>
      <c r="E17" s="133"/>
      <c r="F17" s="133"/>
      <c r="G17" s="130"/>
    </row>
    <row r="18" spans="1:7" s="131" customFormat="1" ht="25.5">
      <c r="A18" s="129" t="s">
        <v>56</v>
      </c>
      <c r="B18" s="15" t="s">
        <v>516</v>
      </c>
      <c r="C18" s="130"/>
      <c r="D18" s="130"/>
      <c r="E18" s="130"/>
      <c r="F18" s="130"/>
      <c r="G18" s="130"/>
    </row>
    <row r="19" spans="1:7" s="131" customFormat="1" ht="25.5">
      <c r="A19" s="132">
        <v>1</v>
      </c>
      <c r="B19" s="14" t="s">
        <v>517</v>
      </c>
      <c r="C19" s="133"/>
      <c r="D19" s="133"/>
      <c r="E19" s="133"/>
      <c r="F19" s="133"/>
      <c r="G19" s="133"/>
    </row>
    <row r="20" spans="1:7" s="131" customFormat="1" ht="25.5">
      <c r="A20" s="132">
        <v>2</v>
      </c>
      <c r="B20" s="14" t="s">
        <v>431</v>
      </c>
      <c r="C20" s="133"/>
      <c r="D20" s="133"/>
      <c r="E20" s="133"/>
      <c r="F20" s="133"/>
      <c r="G20" s="133"/>
    </row>
    <row r="21" spans="1:7" s="131" customFormat="1" ht="51">
      <c r="A21" s="129" t="s">
        <v>133</v>
      </c>
      <c r="B21" s="15" t="s">
        <v>518</v>
      </c>
      <c r="C21" s="130"/>
      <c r="D21" s="130"/>
      <c r="E21" s="130"/>
      <c r="F21" s="130"/>
      <c r="G21" s="130"/>
    </row>
    <row r="22" spans="1:7" s="131" customFormat="1" ht="25.5">
      <c r="A22" s="129" t="s">
        <v>135</v>
      </c>
      <c r="B22" s="15" t="s">
        <v>519</v>
      </c>
      <c r="C22" s="130"/>
      <c r="D22" s="130"/>
      <c r="E22" s="130"/>
      <c r="F22" s="130"/>
      <c r="G22" s="130"/>
    </row>
    <row r="23" spans="1:7" s="131" customFormat="1" ht="25.5">
      <c r="A23" s="132">
        <v>1</v>
      </c>
      <c r="B23" s="14" t="s">
        <v>435</v>
      </c>
      <c r="C23" s="133"/>
      <c r="D23" s="133"/>
      <c r="E23" s="133"/>
      <c r="F23" s="133"/>
      <c r="G23" s="133"/>
    </row>
    <row r="24" spans="1:7" ht="25.5">
      <c r="A24" s="132">
        <v>2</v>
      </c>
      <c r="B24" s="14" t="s">
        <v>436</v>
      </c>
      <c r="C24" s="133"/>
      <c r="D24" s="133"/>
      <c r="E24" s="133"/>
      <c r="F24" s="133"/>
      <c r="G24" s="133"/>
    </row>
    <row r="25" spans="1:7">
      <c r="A25" s="457" t="s">
        <v>494</v>
      </c>
      <c r="B25" s="457"/>
      <c r="C25" s="457"/>
      <c r="D25" s="457"/>
      <c r="E25" s="457"/>
      <c r="F25" s="457"/>
      <c r="G25" s="457"/>
    </row>
    <row r="27" spans="1:7" ht="12.75" customHeight="1">
      <c r="A27" s="134" t="s">
        <v>176</v>
      </c>
      <c r="B27" s="134"/>
      <c r="C27" s="135"/>
      <c r="D27" s="135"/>
      <c r="E27" s="135" t="s">
        <v>177</v>
      </c>
      <c r="F27" s="136"/>
      <c r="G27" s="136"/>
    </row>
    <row r="28" spans="1:7">
      <c r="A28" s="42" t="s">
        <v>178</v>
      </c>
      <c r="B28" s="42"/>
      <c r="C28" s="137"/>
      <c r="D28" s="137"/>
      <c r="E28" s="137" t="s">
        <v>179</v>
      </c>
      <c r="F28" s="137"/>
      <c r="G28" s="137"/>
    </row>
    <row r="29" spans="1:7">
      <c r="A29" s="112"/>
      <c r="B29" s="112"/>
      <c r="C29" s="135"/>
      <c r="D29" s="135"/>
      <c r="E29" s="135"/>
      <c r="F29" s="113"/>
      <c r="G29" s="113"/>
    </row>
    <row r="30" spans="1:7">
      <c r="A30" s="112"/>
      <c r="B30" s="112"/>
      <c r="C30" s="135"/>
      <c r="D30" s="135"/>
      <c r="E30" s="135"/>
      <c r="F30" s="113"/>
      <c r="G30" s="113"/>
    </row>
    <row r="31" spans="1:7">
      <c r="A31" s="112"/>
      <c r="B31" s="112"/>
      <c r="C31" s="135"/>
      <c r="D31" s="135"/>
      <c r="E31" s="135"/>
      <c r="F31" s="113"/>
      <c r="G31" s="113"/>
    </row>
    <row r="32" spans="1:7">
      <c r="A32" s="112"/>
      <c r="B32" s="112"/>
      <c r="C32" s="135"/>
      <c r="D32" s="135"/>
      <c r="E32" s="135"/>
      <c r="F32" s="113"/>
      <c r="G32" s="113"/>
    </row>
    <row r="33" spans="1:7">
      <c r="A33" s="112"/>
      <c r="B33" s="112"/>
      <c r="C33" s="135"/>
      <c r="D33" s="135"/>
      <c r="E33" s="135"/>
      <c r="F33" s="113"/>
      <c r="G33" s="113"/>
    </row>
    <row r="34" spans="1:7">
      <c r="A34" s="112"/>
      <c r="B34" s="112"/>
      <c r="C34" s="135"/>
      <c r="D34" s="135"/>
      <c r="E34" s="135"/>
      <c r="F34" s="113"/>
      <c r="G34" s="113"/>
    </row>
    <row r="35" spans="1:7">
      <c r="A35" s="112"/>
      <c r="B35" s="112"/>
      <c r="C35" s="135"/>
      <c r="D35" s="135"/>
      <c r="E35" s="135"/>
      <c r="F35" s="113"/>
      <c r="G35" s="113"/>
    </row>
    <row r="36" spans="1:7">
      <c r="A36" s="112"/>
      <c r="B36" s="112"/>
      <c r="C36" s="135"/>
      <c r="D36" s="135"/>
      <c r="E36" s="135"/>
      <c r="F36" s="113"/>
      <c r="G36" s="113"/>
    </row>
    <row r="37" spans="1:7">
      <c r="A37" s="112"/>
      <c r="B37" s="112"/>
      <c r="C37" s="135"/>
      <c r="D37" s="135"/>
      <c r="E37" s="135"/>
      <c r="F37" s="113"/>
      <c r="G37" s="113"/>
    </row>
    <row r="38" spans="1:7" ht="32.25" customHeight="1">
      <c r="A38" s="114"/>
      <c r="B38" s="114"/>
      <c r="C38" s="138"/>
      <c r="D38" s="138"/>
      <c r="E38" s="138"/>
      <c r="F38" s="139"/>
      <c r="G38" s="139"/>
    </row>
    <row r="39" spans="1:7" s="84" customFormat="1">
      <c r="A39" s="140" t="s">
        <v>509</v>
      </c>
      <c r="B39" s="44"/>
      <c r="C39" s="140"/>
      <c r="D39" s="121"/>
      <c r="E39" s="118" t="s">
        <v>495</v>
      </c>
      <c r="F39" s="44"/>
      <c r="G39" s="44"/>
    </row>
    <row r="40" spans="1:7">
      <c r="A40" s="12" t="s">
        <v>626</v>
      </c>
      <c r="B40" s="48"/>
      <c r="C40" s="72"/>
      <c r="D40" s="120"/>
      <c r="E40" s="120"/>
      <c r="F40" s="141"/>
      <c r="G40" s="141"/>
    </row>
    <row r="41" spans="1:7">
      <c r="A41" s="68" t="s">
        <v>520</v>
      </c>
      <c r="B41" s="42"/>
      <c r="C41" s="68"/>
      <c r="D41" s="68"/>
      <c r="E41" s="141"/>
      <c r="F41" s="141"/>
      <c r="G41" s="141"/>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0"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7" zoomScale="115" zoomScaleNormal="115" workbookViewId="0">
      <selection activeCell="G16" sqref="G16"/>
    </sheetView>
  </sheetViews>
  <sheetFormatPr defaultColWidth="9.140625" defaultRowHeight="15"/>
  <cols>
    <col min="1" max="1" width="7.85546875" style="190" customWidth="1"/>
    <col min="2" max="2" width="15.7109375" style="190" customWidth="1"/>
    <col min="3" max="3" width="33.85546875" style="190" customWidth="1"/>
    <col min="4" max="4" width="32" style="190" customWidth="1"/>
    <col min="5" max="9" width="9.140625" style="190"/>
    <col min="10" max="14" width="9.140625" style="212"/>
    <col min="15" max="16384" width="9.140625" style="190"/>
  </cols>
  <sheetData>
    <row r="2" spans="1:12" ht="18.75">
      <c r="B2" s="191" t="s">
        <v>584</v>
      </c>
    </row>
    <row r="3" spans="1:12" ht="19.5">
      <c r="B3" s="192" t="s">
        <v>573</v>
      </c>
    </row>
    <row r="4" spans="1:12" ht="18.75">
      <c r="B4" s="193"/>
      <c r="C4" s="194" t="s">
        <v>574</v>
      </c>
      <c r="D4" s="195" t="s">
        <v>575</v>
      </c>
    </row>
    <row r="5" spans="1:12" ht="18.75">
      <c r="B5" s="193"/>
      <c r="C5" s="196" t="s">
        <v>576</v>
      </c>
      <c r="D5" s="197" t="s">
        <v>577</v>
      </c>
    </row>
    <row r="6" spans="1:12" ht="18.75">
      <c r="B6" s="193"/>
      <c r="C6" s="194" t="s">
        <v>578</v>
      </c>
      <c r="D6" s="226">
        <v>6</v>
      </c>
      <c r="J6" s="212" t="s">
        <v>575</v>
      </c>
    </row>
    <row r="7" spans="1:12" ht="18.75">
      <c r="B7" s="193"/>
      <c r="C7" s="196" t="s">
        <v>579</v>
      </c>
      <c r="D7" s="198"/>
    </row>
    <row r="8" spans="1:12" ht="18.75">
      <c r="B8" s="193"/>
      <c r="C8" s="194" t="s">
        <v>580</v>
      </c>
      <c r="D8" s="195">
        <v>2024</v>
      </c>
      <c r="J8" s="212" t="s">
        <v>581</v>
      </c>
    </row>
    <row r="9" spans="1:12" ht="18.75">
      <c r="B9" s="193"/>
      <c r="C9" s="199" t="s">
        <v>582</v>
      </c>
      <c r="D9" s="200">
        <f>D8</f>
        <v>2024</v>
      </c>
      <c r="J9" s="212" t="s">
        <v>583</v>
      </c>
    </row>
    <row r="10" spans="1:12" ht="18.75">
      <c r="B10" s="193"/>
      <c r="C10" s="199"/>
      <c r="D10" s="200"/>
    </row>
    <row r="11" spans="1:12" ht="34.5" customHeight="1">
      <c r="A11" s="399" t="s">
        <v>246</v>
      </c>
      <c r="B11" s="399"/>
      <c r="C11" s="399" t="s">
        <v>640</v>
      </c>
      <c r="D11" s="399"/>
      <c r="E11" s="399"/>
      <c r="F11" s="399"/>
    </row>
    <row r="12" spans="1:12" ht="26.25" customHeight="1">
      <c r="A12" s="399" t="s">
        <v>244</v>
      </c>
      <c r="B12" s="399"/>
      <c r="C12" s="399" t="s">
        <v>639</v>
      </c>
      <c r="D12" s="399"/>
      <c r="E12" s="399"/>
      <c r="F12" s="399"/>
    </row>
    <row r="13" spans="1:12" ht="48" customHeight="1">
      <c r="A13" s="397" t="s">
        <v>243</v>
      </c>
      <c r="B13" s="397"/>
      <c r="C13" s="397" t="s">
        <v>245</v>
      </c>
      <c r="D13" s="397"/>
      <c r="E13" s="397"/>
      <c r="F13" s="397"/>
      <c r="J13" s="212">
        <v>1</v>
      </c>
      <c r="K13" s="212" t="s">
        <v>46</v>
      </c>
    </row>
    <row r="14" spans="1:12" ht="34.5" customHeight="1">
      <c r="A14" s="397" t="s">
        <v>247</v>
      </c>
      <c r="B14" s="397"/>
      <c r="C14" s="398">
        <v>45477</v>
      </c>
      <c r="D14" s="398"/>
      <c r="E14" s="398"/>
      <c r="F14" s="398"/>
    </row>
    <row r="15" spans="1:12">
      <c r="B15" s="201"/>
      <c r="J15" s="212">
        <v>4</v>
      </c>
      <c r="K15" s="212" t="s">
        <v>135</v>
      </c>
    </row>
    <row r="16" spans="1:12">
      <c r="D16" s="201" t="s">
        <v>585</v>
      </c>
      <c r="J16" s="212">
        <v>5</v>
      </c>
      <c r="K16" s="213"/>
      <c r="L16" s="213"/>
    </row>
    <row r="17" spans="2:12">
      <c r="D17" s="201" t="s">
        <v>586</v>
      </c>
      <c r="K17" s="213"/>
      <c r="L17" s="213"/>
    </row>
    <row r="18" spans="2:12">
      <c r="B18" s="202" t="s">
        <v>629</v>
      </c>
      <c r="C18" s="202" t="s">
        <v>630</v>
      </c>
      <c r="D18" s="202" t="s">
        <v>631</v>
      </c>
      <c r="J18" s="212">
        <v>6</v>
      </c>
      <c r="K18" s="213"/>
      <c r="L18" s="213"/>
    </row>
    <row r="19" spans="2:12" ht="30">
      <c r="B19" s="203">
        <v>1</v>
      </c>
      <c r="C19" s="204" t="s">
        <v>632</v>
      </c>
      <c r="D19" s="205" t="s">
        <v>592</v>
      </c>
      <c r="K19" s="213"/>
      <c r="L19" s="213"/>
    </row>
    <row r="20" spans="2:12" ht="30">
      <c r="B20" s="203">
        <v>2</v>
      </c>
      <c r="C20" s="204" t="s">
        <v>633</v>
      </c>
      <c r="D20" s="205" t="s">
        <v>593</v>
      </c>
      <c r="K20" s="213"/>
      <c r="L20" s="213"/>
    </row>
    <row r="21" spans="2:12" ht="54.75" customHeight="1">
      <c r="B21" s="203" t="s">
        <v>78</v>
      </c>
      <c r="C21" s="204" t="s">
        <v>596</v>
      </c>
      <c r="D21" s="205"/>
      <c r="K21" s="213"/>
      <c r="L21" s="213"/>
    </row>
    <row r="22" spans="2:12" ht="30">
      <c r="B22" s="203">
        <v>3</v>
      </c>
      <c r="C22" s="206" t="s">
        <v>634</v>
      </c>
      <c r="D22" s="205" t="s">
        <v>588</v>
      </c>
      <c r="J22" s="212">
        <v>7</v>
      </c>
      <c r="K22" s="213"/>
      <c r="L22" s="213"/>
    </row>
    <row r="23" spans="2:12" ht="30">
      <c r="B23" s="203">
        <v>4</v>
      </c>
      <c r="C23" s="206" t="s">
        <v>635</v>
      </c>
      <c r="D23" s="205" t="s">
        <v>587</v>
      </c>
      <c r="J23" s="212">
        <v>8</v>
      </c>
      <c r="K23" s="213"/>
      <c r="L23" s="213"/>
    </row>
    <row r="24" spans="2:12" ht="30">
      <c r="B24" s="203">
        <v>5</v>
      </c>
      <c r="C24" s="206" t="s">
        <v>636</v>
      </c>
      <c r="D24" s="205" t="s">
        <v>589</v>
      </c>
      <c r="J24" s="212">
        <v>9</v>
      </c>
      <c r="K24" s="213"/>
      <c r="L24" s="213"/>
    </row>
    <row r="25" spans="2:12" ht="75">
      <c r="B25" s="203">
        <v>6</v>
      </c>
      <c r="C25" s="206" t="s">
        <v>637</v>
      </c>
      <c r="D25" s="205" t="s">
        <v>590</v>
      </c>
      <c r="J25" s="212">
        <v>10</v>
      </c>
      <c r="K25" s="213"/>
      <c r="L25" s="213"/>
    </row>
    <row r="26" spans="2:12" ht="30">
      <c r="B26" s="203">
        <v>7</v>
      </c>
      <c r="C26" s="206" t="s">
        <v>638</v>
      </c>
      <c r="D26" s="205" t="s">
        <v>591</v>
      </c>
      <c r="J26" s="212">
        <v>11</v>
      </c>
      <c r="K26" s="213"/>
      <c r="L26" s="213"/>
    </row>
    <row r="27" spans="2:12" ht="75">
      <c r="B27" s="203">
        <v>8</v>
      </c>
      <c r="C27" s="206" t="s">
        <v>637</v>
      </c>
      <c r="D27" s="205" t="s">
        <v>590</v>
      </c>
    </row>
    <row r="28" spans="2:12" ht="87" customHeight="1">
      <c r="B28" s="203" t="s">
        <v>86</v>
      </c>
      <c r="C28" s="204" t="s">
        <v>594</v>
      </c>
      <c r="D28" s="207" t="s">
        <v>595</v>
      </c>
    </row>
    <row r="31" spans="2:12" ht="28.5" customHeight="1">
      <c r="B31" s="208"/>
      <c r="D31" s="208"/>
    </row>
    <row r="32" spans="2:12">
      <c r="B32" s="209"/>
      <c r="D32" s="209"/>
    </row>
    <row r="33" spans="2:4">
      <c r="B33" s="210"/>
      <c r="D33" s="210"/>
    </row>
    <row r="34" spans="2:4">
      <c r="B34" s="210"/>
      <c r="D34" s="210"/>
    </row>
    <row r="35" spans="2:4">
      <c r="B35" s="211"/>
      <c r="D35" s="201"/>
    </row>
    <row r="36" spans="2:4">
      <c r="B36" s="211"/>
      <c r="D36" s="211"/>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65"/>
  <sheetViews>
    <sheetView zoomScaleNormal="100" zoomScaleSheetLayoutView="85" workbookViewId="0">
      <selection activeCell="A6" sqref="A6"/>
    </sheetView>
  </sheetViews>
  <sheetFormatPr defaultColWidth="9.140625" defaultRowHeight="12.75"/>
  <cols>
    <col min="1" max="1" width="49.28515625" style="1" customWidth="1"/>
    <col min="2" max="2" width="8.7109375" style="1" customWidth="1"/>
    <col min="3" max="3" width="9.140625" style="1"/>
    <col min="4" max="4" width="17.42578125" style="231" customWidth="1"/>
    <col min="5" max="5" width="16.7109375" style="231" customWidth="1"/>
    <col min="6" max="6" width="17" style="231" customWidth="1"/>
    <col min="7" max="7" width="18.28515625" style="231" bestFit="1" customWidth="1"/>
    <col min="8" max="8" width="9.140625" style="1" customWidth="1"/>
    <col min="9" max="10" width="12.7109375" style="1" bestFit="1" customWidth="1"/>
    <col min="11" max="11" width="12.5703125" style="1" bestFit="1" customWidth="1"/>
    <col min="12" max="16384" width="9.140625" style="1"/>
  </cols>
  <sheetData>
    <row r="1" spans="1:11" ht="23.25" customHeight="1">
      <c r="A1" s="402" t="s">
        <v>235</v>
      </c>
      <c r="B1" s="402"/>
      <c r="C1" s="402"/>
      <c r="D1" s="402"/>
      <c r="E1" s="402"/>
      <c r="F1" s="402"/>
      <c r="G1" s="402"/>
    </row>
    <row r="2" spans="1:11" ht="27.75" customHeight="1">
      <c r="A2" s="403" t="s">
        <v>171</v>
      </c>
      <c r="B2" s="403"/>
      <c r="C2" s="403"/>
      <c r="D2" s="403"/>
      <c r="E2" s="403"/>
      <c r="F2" s="403"/>
      <c r="G2" s="403"/>
    </row>
    <row r="3" spans="1:11" ht="12.75" customHeight="1">
      <c r="A3" s="404" t="s">
        <v>172</v>
      </c>
      <c r="B3" s="404"/>
      <c r="C3" s="404"/>
      <c r="D3" s="404"/>
      <c r="E3" s="404"/>
      <c r="F3" s="404"/>
      <c r="G3" s="404"/>
    </row>
    <row r="4" spans="1:11" ht="18.75" customHeight="1">
      <c r="A4" s="404"/>
      <c r="B4" s="404"/>
      <c r="C4" s="404"/>
      <c r="D4" s="404"/>
      <c r="E4" s="404"/>
      <c r="F4" s="404"/>
      <c r="G4" s="404"/>
    </row>
    <row r="5" spans="1:11">
      <c r="A5" s="405" t="s">
        <v>673</v>
      </c>
      <c r="B5" s="405"/>
      <c r="C5" s="405"/>
      <c r="D5" s="405"/>
      <c r="E5" s="405"/>
      <c r="F5" s="405"/>
      <c r="G5" s="405"/>
    </row>
    <row r="6" spans="1:11">
      <c r="A6" s="387"/>
      <c r="B6" s="387"/>
      <c r="C6" s="387"/>
      <c r="D6" s="387"/>
      <c r="E6" s="387"/>
      <c r="F6" s="387"/>
    </row>
    <row r="7" spans="1:11" ht="44.25" customHeight="1">
      <c r="A7" s="386" t="s">
        <v>244</v>
      </c>
      <c r="B7" s="401" t="s">
        <v>475</v>
      </c>
      <c r="C7" s="401"/>
      <c r="D7" s="401"/>
      <c r="E7" s="401"/>
      <c r="F7" s="232"/>
      <c r="G7" s="232"/>
    </row>
    <row r="8" spans="1:11" ht="54" customHeight="1">
      <c r="A8" s="385" t="s">
        <v>243</v>
      </c>
      <c r="B8" s="400" t="s">
        <v>245</v>
      </c>
      <c r="C8" s="400"/>
      <c r="D8" s="400"/>
      <c r="E8" s="400"/>
      <c r="F8" s="233"/>
      <c r="G8" s="233"/>
    </row>
    <row r="9" spans="1:11" ht="25.5" customHeight="1">
      <c r="A9" s="386" t="s">
        <v>246</v>
      </c>
      <c r="B9" s="401" t="s">
        <v>641</v>
      </c>
      <c r="C9" s="401"/>
      <c r="D9" s="401"/>
      <c r="E9" s="401"/>
      <c r="F9" s="232"/>
      <c r="G9" s="232"/>
    </row>
    <row r="10" spans="1:11" ht="30" customHeight="1">
      <c r="A10" s="385" t="s">
        <v>247</v>
      </c>
      <c r="B10" s="400" t="s">
        <v>672</v>
      </c>
      <c r="C10" s="400"/>
      <c r="D10" s="400"/>
      <c r="E10" s="400"/>
      <c r="F10" s="233"/>
      <c r="G10" s="233"/>
    </row>
    <row r="12" spans="1:11" ht="33.75" customHeight="1">
      <c r="A12" s="408" t="s">
        <v>173</v>
      </c>
      <c r="B12" s="408" t="s">
        <v>174</v>
      </c>
      <c r="C12" s="408" t="s">
        <v>175</v>
      </c>
      <c r="D12" s="406" t="s">
        <v>643</v>
      </c>
      <c r="E12" s="407"/>
      <c r="F12" s="406" t="s">
        <v>642</v>
      </c>
      <c r="G12" s="407"/>
    </row>
    <row r="13" spans="1:11" ht="53.25" customHeight="1">
      <c r="A13" s="409"/>
      <c r="B13" s="409"/>
      <c r="C13" s="409"/>
      <c r="D13" s="234" t="s">
        <v>307</v>
      </c>
      <c r="E13" s="234" t="s">
        <v>308</v>
      </c>
      <c r="F13" s="234" t="s">
        <v>309</v>
      </c>
      <c r="G13" s="234" t="s">
        <v>310</v>
      </c>
    </row>
    <row r="14" spans="1:11" ht="25.5">
      <c r="A14" s="236" t="s">
        <v>311</v>
      </c>
      <c r="B14" s="214" t="s">
        <v>16</v>
      </c>
      <c r="C14" s="214"/>
      <c r="D14" s="356">
        <v>-2557904607</v>
      </c>
      <c r="E14" s="356">
        <v>1004608357</v>
      </c>
      <c r="F14" s="381">
        <v>444767005</v>
      </c>
      <c r="G14" s="381">
        <v>3209111619</v>
      </c>
      <c r="I14" s="319"/>
      <c r="J14" s="319"/>
      <c r="K14" s="235"/>
    </row>
    <row r="15" spans="1:11" ht="25.5">
      <c r="A15" s="237" t="s">
        <v>312</v>
      </c>
      <c r="B15" s="214" t="s">
        <v>17</v>
      </c>
      <c r="C15" s="214"/>
      <c r="D15" s="357">
        <v>451450000</v>
      </c>
      <c r="E15" s="357">
        <v>812313600</v>
      </c>
      <c r="F15" s="382">
        <v>19000000</v>
      </c>
      <c r="G15" s="382">
        <v>356000000</v>
      </c>
    </row>
    <row r="16" spans="1:11" ht="25.5">
      <c r="A16" s="237" t="s">
        <v>313</v>
      </c>
      <c r="B16" s="214" t="s">
        <v>18</v>
      </c>
      <c r="C16" s="214"/>
      <c r="D16" s="357">
        <v>3113393</v>
      </c>
      <c r="E16" s="357">
        <v>14947807</v>
      </c>
      <c r="F16" s="382">
        <v>11794005</v>
      </c>
      <c r="G16" s="382">
        <v>200703619</v>
      </c>
      <c r="I16" s="319"/>
      <c r="J16" s="319"/>
    </row>
    <row r="17" spans="1:10" ht="25.5">
      <c r="A17" s="237" t="s">
        <v>314</v>
      </c>
      <c r="B17" s="214" t="s">
        <v>27</v>
      </c>
      <c r="C17" s="214"/>
      <c r="D17" s="357">
        <v>-647473841</v>
      </c>
      <c r="E17" s="357">
        <v>2908408315</v>
      </c>
      <c r="F17" s="382">
        <v>1003739001</v>
      </c>
      <c r="G17" s="382">
        <v>246330227</v>
      </c>
      <c r="I17" s="319"/>
      <c r="J17" s="319"/>
    </row>
    <row r="18" spans="1:10" ht="43.5" customHeight="1">
      <c r="A18" s="237" t="s">
        <v>315</v>
      </c>
      <c r="B18" s="214" t="s">
        <v>28</v>
      </c>
      <c r="C18" s="214"/>
      <c r="D18" s="357">
        <v>-2364994159</v>
      </c>
      <c r="E18" s="357">
        <v>-2731061365</v>
      </c>
      <c r="F18" s="382">
        <v>-589766001</v>
      </c>
      <c r="G18" s="382">
        <v>2406077773</v>
      </c>
      <c r="I18" s="319"/>
      <c r="J18" s="319"/>
    </row>
    <row r="19" spans="1:10" ht="25.5">
      <c r="A19" s="237" t="s">
        <v>316</v>
      </c>
      <c r="B19" s="214" t="s">
        <v>29</v>
      </c>
      <c r="C19" s="214"/>
      <c r="D19" s="357"/>
      <c r="E19" s="357"/>
      <c r="F19" s="382"/>
      <c r="G19" s="382"/>
    </row>
    <row r="20" spans="1:10" ht="40.5" customHeight="1">
      <c r="A20" s="237" t="s">
        <v>317</v>
      </c>
      <c r="B20" s="214" t="s">
        <v>30</v>
      </c>
      <c r="C20" s="214"/>
      <c r="D20" s="357"/>
      <c r="E20" s="357"/>
      <c r="F20" s="382"/>
      <c r="G20" s="382"/>
    </row>
    <row r="21" spans="1:10" ht="25.5">
      <c r="A21" s="237" t="s">
        <v>318</v>
      </c>
      <c r="B21" s="214" t="s">
        <v>31</v>
      </c>
      <c r="C21" s="214"/>
      <c r="D21" s="357"/>
      <c r="E21" s="357"/>
      <c r="F21" s="382"/>
      <c r="G21" s="382"/>
    </row>
    <row r="22" spans="1:10" ht="63.75">
      <c r="A22" s="237" t="s">
        <v>319</v>
      </c>
      <c r="B22" s="214" t="s">
        <v>32</v>
      </c>
      <c r="C22" s="214"/>
      <c r="D22" s="357"/>
      <c r="E22" s="357"/>
      <c r="F22" s="382"/>
      <c r="G22" s="382"/>
    </row>
    <row r="23" spans="1:10" ht="25.5">
      <c r="A23" s="236" t="s">
        <v>320</v>
      </c>
      <c r="B23" s="214" t="s">
        <v>26</v>
      </c>
      <c r="C23" s="214"/>
      <c r="D23" s="356">
        <v>67945616</v>
      </c>
      <c r="E23" s="356">
        <v>382487854</v>
      </c>
      <c r="F23" s="381">
        <v>60812579</v>
      </c>
      <c r="G23" s="381">
        <v>241008421</v>
      </c>
      <c r="I23" s="319"/>
      <c r="J23" s="319"/>
    </row>
    <row r="24" spans="1:10" ht="25.5">
      <c r="A24" s="237" t="s">
        <v>321</v>
      </c>
      <c r="B24" s="214" t="s">
        <v>25</v>
      </c>
      <c r="C24" s="214"/>
      <c r="D24" s="318">
        <v>67945616</v>
      </c>
      <c r="E24" s="318">
        <v>382487854</v>
      </c>
      <c r="F24" s="383">
        <v>60812579</v>
      </c>
      <c r="G24" s="383">
        <v>241008421</v>
      </c>
      <c r="I24" s="319"/>
      <c r="J24" s="319"/>
    </row>
    <row r="25" spans="1:10" ht="51">
      <c r="A25" s="237" t="s">
        <v>322</v>
      </c>
      <c r="B25" s="214" t="s">
        <v>24</v>
      </c>
      <c r="C25" s="214"/>
      <c r="D25" s="357"/>
      <c r="E25" s="357"/>
      <c r="F25" s="382"/>
      <c r="G25" s="382"/>
    </row>
    <row r="26" spans="1:10" ht="25.5" customHeight="1">
      <c r="A26" s="237" t="s">
        <v>323</v>
      </c>
      <c r="B26" s="214" t="s">
        <v>23</v>
      </c>
      <c r="C26" s="214"/>
      <c r="D26" s="357"/>
      <c r="E26" s="357"/>
      <c r="F26" s="382"/>
      <c r="G26" s="382"/>
    </row>
    <row r="27" spans="1:10" ht="51">
      <c r="A27" s="237" t="s">
        <v>324</v>
      </c>
      <c r="B27" s="214" t="s">
        <v>22</v>
      </c>
      <c r="C27" s="214"/>
      <c r="D27" s="357"/>
      <c r="E27" s="357"/>
      <c r="F27" s="382"/>
      <c r="G27" s="382"/>
    </row>
    <row r="28" spans="1:10" ht="25.5">
      <c r="A28" s="237" t="s">
        <v>325</v>
      </c>
      <c r="B28" s="214" t="s">
        <v>33</v>
      </c>
      <c r="C28" s="214"/>
      <c r="D28" s="357"/>
      <c r="E28" s="357"/>
      <c r="F28" s="382"/>
      <c r="G28" s="382"/>
    </row>
    <row r="29" spans="1:10" ht="25.5">
      <c r="A29" s="236" t="s">
        <v>326</v>
      </c>
      <c r="B29" s="215" t="s">
        <v>34</v>
      </c>
      <c r="C29" s="215"/>
      <c r="D29" s="356">
        <v>214389969</v>
      </c>
      <c r="E29" s="356">
        <v>1011562934</v>
      </c>
      <c r="F29" s="381">
        <v>189011215</v>
      </c>
      <c r="G29" s="381">
        <v>843242051</v>
      </c>
      <c r="I29" s="319"/>
      <c r="J29" s="319"/>
    </row>
    <row r="30" spans="1:10" ht="25.5">
      <c r="A30" s="237" t="s">
        <v>327</v>
      </c>
      <c r="B30" s="214" t="s">
        <v>35</v>
      </c>
      <c r="C30" s="214"/>
      <c r="D30" s="357">
        <v>79947770</v>
      </c>
      <c r="E30" s="357">
        <v>434247235</v>
      </c>
      <c r="F30" s="382">
        <v>51069316</v>
      </c>
      <c r="G30" s="382">
        <v>294115584</v>
      </c>
      <c r="I30" s="319"/>
      <c r="J30" s="319"/>
    </row>
    <row r="31" spans="1:10" ht="25.5">
      <c r="A31" s="237" t="s">
        <v>328</v>
      </c>
      <c r="B31" s="214" t="s">
        <v>36</v>
      </c>
      <c r="C31" s="214"/>
      <c r="D31" s="357">
        <v>36467909</v>
      </c>
      <c r="E31" s="357">
        <v>228188816</v>
      </c>
      <c r="F31" s="382">
        <v>37002057</v>
      </c>
      <c r="G31" s="382">
        <v>188466870</v>
      </c>
      <c r="I31" s="319"/>
      <c r="J31" s="319"/>
    </row>
    <row r="32" spans="1:10" ht="25.5">
      <c r="A32" s="237" t="s">
        <v>329</v>
      </c>
      <c r="B32" s="214" t="s">
        <v>37</v>
      </c>
      <c r="C32" s="214"/>
      <c r="D32" s="357">
        <v>5500000</v>
      </c>
      <c r="E32" s="357">
        <v>33000000</v>
      </c>
      <c r="F32" s="382">
        <v>5500000</v>
      </c>
      <c r="G32" s="382">
        <v>33000000</v>
      </c>
      <c r="I32" s="319"/>
      <c r="J32" s="319"/>
    </row>
    <row r="33" spans="1:10" ht="25.5">
      <c r="A33" s="237" t="s">
        <v>330</v>
      </c>
      <c r="B33" s="214" t="s">
        <v>38</v>
      </c>
      <c r="C33" s="214"/>
      <c r="D33" s="357">
        <v>16500000</v>
      </c>
      <c r="E33" s="357">
        <v>99000000</v>
      </c>
      <c r="F33" s="382">
        <v>16500000</v>
      </c>
      <c r="G33" s="382">
        <v>99000000</v>
      </c>
      <c r="I33" s="319"/>
      <c r="J33" s="319"/>
    </row>
    <row r="34" spans="1:10" ht="25.5">
      <c r="A34" s="14" t="s">
        <v>331</v>
      </c>
      <c r="B34" s="214" t="s">
        <v>39</v>
      </c>
      <c r="C34" s="214"/>
      <c r="D34" s="357">
        <v>13200000</v>
      </c>
      <c r="E34" s="357">
        <v>79200000</v>
      </c>
      <c r="F34" s="382">
        <v>13200000</v>
      </c>
      <c r="G34" s="382">
        <v>79200000</v>
      </c>
      <c r="I34" s="319"/>
      <c r="J34" s="319"/>
    </row>
    <row r="35" spans="1:10" ht="25.5">
      <c r="A35" s="237" t="s">
        <v>341</v>
      </c>
      <c r="B35" s="214">
        <v>20.6</v>
      </c>
      <c r="C35" s="214"/>
      <c r="D35" s="357">
        <v>15000000</v>
      </c>
      <c r="E35" s="357">
        <v>90000000</v>
      </c>
      <c r="F35" s="382">
        <v>15000000</v>
      </c>
      <c r="G35" s="382">
        <v>93387096</v>
      </c>
      <c r="I35" s="319"/>
      <c r="J35" s="319"/>
    </row>
    <row r="36" spans="1:10" ht="25.5">
      <c r="A36" s="237" t="s">
        <v>470</v>
      </c>
      <c r="B36" s="214">
        <v>20.7</v>
      </c>
      <c r="C36" s="214"/>
      <c r="D36" s="357" t="s">
        <v>652</v>
      </c>
      <c r="E36" s="357" t="s">
        <v>652</v>
      </c>
      <c r="F36" s="382" t="s">
        <v>652</v>
      </c>
      <c r="G36" s="382" t="s">
        <v>652</v>
      </c>
    </row>
    <row r="37" spans="1:10" ht="26.25" customHeight="1">
      <c r="A37" s="237" t="s">
        <v>471</v>
      </c>
      <c r="B37" s="214">
        <v>20.8</v>
      </c>
      <c r="C37" s="214"/>
      <c r="D37" s="357">
        <v>47727900</v>
      </c>
      <c r="E37" s="357">
        <v>47727900</v>
      </c>
      <c r="F37" s="382">
        <v>49902360</v>
      </c>
      <c r="G37" s="382">
        <v>49902360</v>
      </c>
    </row>
    <row r="38" spans="1:10" ht="25.5">
      <c r="A38" s="237" t="s">
        <v>472</v>
      </c>
      <c r="B38" s="214">
        <v>20.9</v>
      </c>
      <c r="C38" s="214"/>
      <c r="D38" s="357"/>
      <c r="E38" s="357"/>
      <c r="F38" s="382"/>
      <c r="G38" s="382"/>
    </row>
    <row r="39" spans="1:10" ht="25.5">
      <c r="A39" s="237" t="s">
        <v>473</v>
      </c>
      <c r="B39" s="238">
        <v>20.100000000000001</v>
      </c>
      <c r="C39" s="214"/>
      <c r="D39" s="357">
        <v>46390</v>
      </c>
      <c r="E39" s="357">
        <v>198983</v>
      </c>
      <c r="F39" s="382">
        <v>837482</v>
      </c>
      <c r="G39" s="382">
        <v>6170141</v>
      </c>
      <c r="I39" s="319"/>
      <c r="J39" s="319"/>
    </row>
    <row r="40" spans="1:10" ht="38.25" customHeight="1">
      <c r="A40" s="236" t="s">
        <v>332</v>
      </c>
      <c r="B40" s="239" t="s">
        <v>40</v>
      </c>
      <c r="C40" s="215"/>
      <c r="D40" s="356">
        <v>-2840240192</v>
      </c>
      <c r="E40" s="356">
        <v>-389442431</v>
      </c>
      <c r="F40" s="381">
        <v>194943211</v>
      </c>
      <c r="G40" s="381">
        <v>2124861147</v>
      </c>
      <c r="I40" s="319"/>
      <c r="J40" s="319"/>
    </row>
    <row r="41" spans="1:10" ht="25.5" customHeight="1">
      <c r="A41" s="236" t="s">
        <v>333</v>
      </c>
      <c r="B41" s="239" t="s">
        <v>41</v>
      </c>
      <c r="C41" s="215"/>
      <c r="D41" s="356"/>
      <c r="E41" s="356"/>
      <c r="F41" s="381"/>
      <c r="G41" s="381"/>
    </row>
    <row r="42" spans="1:10" ht="25.5" customHeight="1">
      <c r="A42" s="237" t="s">
        <v>334</v>
      </c>
      <c r="B42" s="240" t="s">
        <v>42</v>
      </c>
      <c r="C42" s="214"/>
      <c r="D42" s="357"/>
      <c r="E42" s="357"/>
      <c r="F42" s="382"/>
      <c r="G42" s="382"/>
    </row>
    <row r="43" spans="1:10" ht="25.5" customHeight="1">
      <c r="A43" s="237" t="s">
        <v>335</v>
      </c>
      <c r="B43" s="240" t="s">
        <v>43</v>
      </c>
      <c r="C43" s="214"/>
      <c r="D43" s="357"/>
      <c r="E43" s="357"/>
      <c r="F43" s="382"/>
      <c r="G43" s="382"/>
    </row>
    <row r="44" spans="1:10" ht="25.5" customHeight="1">
      <c r="A44" s="236" t="s">
        <v>336</v>
      </c>
      <c r="B44" s="239" t="s">
        <v>21</v>
      </c>
      <c r="C44" s="215"/>
      <c r="D44" s="356">
        <v>-2840240192</v>
      </c>
      <c r="E44" s="356">
        <v>-389442431</v>
      </c>
      <c r="F44" s="381">
        <v>194943211</v>
      </c>
      <c r="G44" s="381">
        <v>2124861147</v>
      </c>
      <c r="I44" s="319"/>
      <c r="J44" s="319"/>
    </row>
    <row r="45" spans="1:10" ht="25.5">
      <c r="A45" s="237" t="s">
        <v>337</v>
      </c>
      <c r="B45" s="240" t="s">
        <v>20</v>
      </c>
      <c r="C45" s="214"/>
      <c r="D45" s="357">
        <v>-475246033</v>
      </c>
      <c r="E45" s="357">
        <v>2341618934</v>
      </c>
      <c r="F45" s="382">
        <v>784709212</v>
      </c>
      <c r="G45" s="382">
        <v>-281216626</v>
      </c>
      <c r="I45" s="319"/>
      <c r="J45" s="319"/>
    </row>
    <row r="46" spans="1:10" ht="25.5">
      <c r="A46" s="237" t="s">
        <v>338</v>
      </c>
      <c r="B46" s="240" t="s">
        <v>19</v>
      </c>
      <c r="C46" s="214"/>
      <c r="D46" s="357">
        <v>-2364994159</v>
      </c>
      <c r="E46" s="357">
        <v>-2731061365</v>
      </c>
      <c r="F46" s="382">
        <v>-589766001</v>
      </c>
      <c r="G46" s="382">
        <v>2406077773</v>
      </c>
      <c r="I46" s="319"/>
      <c r="J46" s="319"/>
    </row>
    <row r="47" spans="1:10" ht="25.5" customHeight="1">
      <c r="A47" s="236" t="s">
        <v>339</v>
      </c>
      <c r="B47" s="239" t="s">
        <v>44</v>
      </c>
      <c r="C47" s="215"/>
      <c r="D47" s="356"/>
      <c r="E47" s="356"/>
      <c r="F47" s="381"/>
      <c r="G47" s="381"/>
    </row>
    <row r="48" spans="1:10" ht="25.5" customHeight="1">
      <c r="A48" s="236" t="s">
        <v>340</v>
      </c>
      <c r="B48" s="239" t="s">
        <v>45</v>
      </c>
      <c r="C48" s="215"/>
      <c r="D48" s="356">
        <v>-2840240192</v>
      </c>
      <c r="E48" s="356">
        <v>-389442431</v>
      </c>
      <c r="F48" s="381">
        <v>194943211</v>
      </c>
      <c r="G48" s="381">
        <v>2124861147</v>
      </c>
      <c r="I48" s="319"/>
      <c r="J48" s="319"/>
    </row>
    <row r="49" spans="1:7">
      <c r="A49" s="234"/>
      <c r="B49" s="234"/>
      <c r="C49" s="234"/>
      <c r="D49" s="234"/>
      <c r="E49" s="234"/>
      <c r="F49" s="234"/>
      <c r="G49" s="234"/>
    </row>
    <row r="51" spans="1:7" s="243" customFormat="1" ht="14.25">
      <c r="A51" s="23" t="s">
        <v>176</v>
      </c>
      <c r="B51" s="241"/>
      <c r="C51" s="24"/>
      <c r="D51" s="24"/>
      <c r="E51" s="25" t="s">
        <v>177</v>
      </c>
      <c r="F51" s="242"/>
      <c r="G51" s="242"/>
    </row>
    <row r="52" spans="1:7" s="243" customFormat="1" ht="14.25">
      <c r="A52" s="241" t="s">
        <v>178</v>
      </c>
      <c r="B52" s="241"/>
      <c r="C52" s="24"/>
      <c r="D52" s="24"/>
      <c r="E52" s="24" t="s">
        <v>179</v>
      </c>
      <c r="F52" s="242"/>
      <c r="G52" s="242"/>
    </row>
    <row r="53" spans="1:7" s="243" customFormat="1" ht="14.25">
      <c r="A53" s="241"/>
      <c r="B53" s="241"/>
      <c r="C53" s="24"/>
      <c r="D53" s="24"/>
      <c r="E53" s="24"/>
      <c r="F53" s="242"/>
      <c r="G53" s="242"/>
    </row>
    <row r="54" spans="1:7" s="243" customFormat="1" ht="14.25">
      <c r="A54" s="241"/>
      <c r="B54" s="241"/>
      <c r="C54" s="24"/>
      <c r="D54" s="24"/>
      <c r="E54" s="24"/>
      <c r="F54" s="242"/>
      <c r="G54" s="242"/>
    </row>
    <row r="55" spans="1:7" s="243" customFormat="1" ht="14.25">
      <c r="A55" s="241"/>
      <c r="B55" s="241"/>
      <c r="C55" s="24"/>
      <c r="D55" s="24"/>
      <c r="E55" s="24"/>
      <c r="F55" s="242"/>
      <c r="G55" s="242"/>
    </row>
    <row r="56" spans="1:7" s="243" customFormat="1" ht="14.25">
      <c r="A56" s="241"/>
      <c r="B56" s="241"/>
      <c r="C56" s="24"/>
      <c r="D56" s="24"/>
      <c r="E56" s="24"/>
      <c r="F56" s="242"/>
      <c r="G56" s="242"/>
    </row>
    <row r="57" spans="1:7" s="243" customFormat="1" ht="14.25">
      <c r="A57" s="241"/>
      <c r="B57" s="241"/>
      <c r="C57" s="24"/>
      <c r="D57" s="24"/>
      <c r="E57" s="24"/>
      <c r="F57" s="242"/>
      <c r="G57" s="242"/>
    </row>
    <row r="58" spans="1:7" s="243" customFormat="1" ht="14.25">
      <c r="A58" s="241"/>
      <c r="B58" s="241"/>
      <c r="C58" s="24"/>
      <c r="D58" s="24"/>
      <c r="E58" s="24"/>
      <c r="F58" s="242"/>
      <c r="G58" s="242"/>
    </row>
    <row r="59" spans="1:7" s="243" customFormat="1" ht="14.25">
      <c r="A59" s="241"/>
      <c r="B59" s="241"/>
      <c r="C59" s="24"/>
      <c r="D59" s="24"/>
      <c r="E59" s="24"/>
      <c r="F59" s="242"/>
      <c r="G59" s="242"/>
    </row>
    <row r="60" spans="1:7" s="243" customFormat="1" ht="14.25">
      <c r="A60" s="241"/>
      <c r="B60" s="241"/>
      <c r="C60" s="24"/>
      <c r="D60" s="24"/>
      <c r="E60" s="24"/>
      <c r="F60" s="242"/>
      <c r="G60" s="242"/>
    </row>
    <row r="61" spans="1:7" s="243" customFormat="1" ht="14.25">
      <c r="A61" s="26"/>
      <c r="B61" s="26"/>
      <c r="C61" s="24"/>
      <c r="D61" s="24"/>
      <c r="E61" s="27"/>
      <c r="F61" s="244"/>
      <c r="G61" s="242"/>
    </row>
    <row r="62" spans="1:7" s="243" customFormat="1" ht="14.25">
      <c r="A62" s="23" t="s">
        <v>238</v>
      </c>
      <c r="B62" s="241"/>
      <c r="C62" s="24"/>
      <c r="D62" s="24"/>
      <c r="E62" s="25" t="s">
        <v>476</v>
      </c>
      <c r="F62" s="242"/>
      <c r="G62" s="242"/>
    </row>
    <row r="63" spans="1:7" s="243" customFormat="1" ht="14.25">
      <c r="A63" s="23" t="s">
        <v>626</v>
      </c>
      <c r="B63" s="241"/>
      <c r="C63" s="24"/>
      <c r="D63" s="24"/>
      <c r="E63" s="25"/>
      <c r="F63" s="242"/>
      <c r="G63" s="242"/>
    </row>
    <row r="64" spans="1:7" s="243" customFormat="1" ht="14.25">
      <c r="A64" s="1" t="s">
        <v>239</v>
      </c>
      <c r="B64" s="241"/>
      <c r="C64" s="24"/>
      <c r="D64" s="24"/>
      <c r="E64" s="24"/>
      <c r="F64" s="242"/>
      <c r="G64" s="242"/>
    </row>
    <row r="65" spans="1:7">
      <c r="A65" s="231"/>
      <c r="B65" s="231"/>
      <c r="D65" s="1"/>
      <c r="E65" s="245"/>
      <c r="F65" s="1"/>
      <c r="G65"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scale="7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3"/>
  <sheetViews>
    <sheetView view="pageBreakPreview" zoomScale="90" zoomScaleNormal="100" zoomScaleSheetLayoutView="90" workbookViewId="0">
      <selection activeCell="E6" sqref="E1:E1048576"/>
    </sheetView>
  </sheetViews>
  <sheetFormatPr defaultColWidth="9.140625" defaultRowHeight="12.75"/>
  <cols>
    <col min="1" max="1" width="56" style="22" customWidth="1"/>
    <col min="2" max="2" width="10.28515625" style="22" customWidth="1"/>
    <col min="3" max="3" width="13.42578125" style="22" customWidth="1"/>
    <col min="4" max="4" width="23.85546875" style="22" customWidth="1"/>
    <col min="5" max="5" width="29" style="489" customWidth="1"/>
    <col min="6" max="16384" width="9.140625" style="22"/>
  </cols>
  <sheetData>
    <row r="1" spans="1:5" ht="27" customHeight="1">
      <c r="A1" s="402" t="s">
        <v>236</v>
      </c>
      <c r="B1" s="402"/>
      <c r="C1" s="402"/>
      <c r="D1" s="402"/>
      <c r="E1" s="402"/>
    </row>
    <row r="2" spans="1:5" ht="35.25" customHeight="1">
      <c r="A2" s="403" t="s">
        <v>171</v>
      </c>
      <c r="B2" s="403"/>
      <c r="C2" s="403"/>
      <c r="D2" s="403"/>
      <c r="E2" s="403"/>
    </row>
    <row r="3" spans="1:5">
      <c r="A3" s="404" t="s">
        <v>180</v>
      </c>
      <c r="B3" s="404"/>
      <c r="C3" s="404"/>
      <c r="D3" s="404"/>
      <c r="E3" s="404"/>
    </row>
    <row r="4" spans="1:5" ht="19.5" customHeight="1">
      <c r="A4" s="404"/>
      <c r="B4" s="404"/>
      <c r="C4" s="404"/>
      <c r="D4" s="404"/>
      <c r="E4" s="404"/>
    </row>
    <row r="5" spans="1:5">
      <c r="A5" s="412" t="s">
        <v>673</v>
      </c>
      <c r="B5" s="412"/>
      <c r="C5" s="412"/>
      <c r="D5" s="412"/>
      <c r="E5" s="412"/>
    </row>
    <row r="6" spans="1:5">
      <c r="A6" s="323"/>
      <c r="B6" s="323"/>
      <c r="C6" s="323"/>
      <c r="D6" s="323"/>
      <c r="E6" s="471"/>
    </row>
    <row r="7" spans="1:5" ht="30" customHeight="1">
      <c r="A7" s="321" t="s">
        <v>244</v>
      </c>
      <c r="B7" s="401" t="s">
        <v>475</v>
      </c>
      <c r="C7" s="401"/>
      <c r="D7" s="401"/>
      <c r="E7" s="401"/>
    </row>
    <row r="8" spans="1:5" ht="30" customHeight="1">
      <c r="A8" s="320" t="s">
        <v>243</v>
      </c>
      <c r="B8" s="400" t="s">
        <v>245</v>
      </c>
      <c r="C8" s="400"/>
      <c r="D8" s="400"/>
      <c r="E8" s="400"/>
    </row>
    <row r="9" spans="1:5" ht="30" customHeight="1">
      <c r="A9" s="321" t="s">
        <v>246</v>
      </c>
      <c r="B9" s="401" t="s">
        <v>641</v>
      </c>
      <c r="C9" s="401"/>
      <c r="D9" s="401"/>
      <c r="E9" s="401"/>
    </row>
    <row r="10" spans="1:5" ht="30" customHeight="1">
      <c r="A10" s="320" t="s">
        <v>247</v>
      </c>
      <c r="B10" s="400" t="s">
        <v>672</v>
      </c>
      <c r="C10" s="400"/>
      <c r="D10" s="400"/>
      <c r="E10" s="400"/>
    </row>
    <row r="12" spans="1:5" s="1" customFormat="1" ht="41.25" customHeight="1">
      <c r="A12" s="234" t="s">
        <v>173</v>
      </c>
      <c r="B12" s="234" t="s">
        <v>174</v>
      </c>
      <c r="C12" s="246" t="s">
        <v>175</v>
      </c>
      <c r="D12" s="246" t="s">
        <v>650</v>
      </c>
      <c r="E12" s="472" t="s">
        <v>645</v>
      </c>
    </row>
    <row r="13" spans="1:5" s="1" customFormat="1" ht="25.5">
      <c r="A13" s="328" t="s">
        <v>349</v>
      </c>
      <c r="B13" s="329" t="s">
        <v>46</v>
      </c>
      <c r="C13" s="330"/>
      <c r="D13" s="318"/>
      <c r="E13" s="473"/>
    </row>
    <row r="14" spans="1:5" s="1" customFormat="1" ht="25.5">
      <c r="A14" s="328" t="s">
        <v>350</v>
      </c>
      <c r="B14" s="329" t="s">
        <v>0</v>
      </c>
      <c r="C14" s="332"/>
      <c r="D14" s="331">
        <v>23785603382</v>
      </c>
      <c r="E14" s="473">
        <v>17479821626</v>
      </c>
    </row>
    <row r="15" spans="1:5" s="1" customFormat="1" ht="25.5">
      <c r="A15" s="333" t="s">
        <v>351</v>
      </c>
      <c r="B15" s="334" t="s">
        <v>47</v>
      </c>
      <c r="C15" s="214"/>
      <c r="D15" s="318">
        <v>23785603382</v>
      </c>
      <c r="E15" s="474">
        <v>17479821626</v>
      </c>
    </row>
    <row r="16" spans="1:5" s="1" customFormat="1" ht="25.5">
      <c r="A16" s="333" t="s">
        <v>352</v>
      </c>
      <c r="B16" s="334" t="s">
        <v>48</v>
      </c>
      <c r="C16" s="214"/>
      <c r="D16" s="318"/>
      <c r="E16" s="474"/>
    </row>
    <row r="17" spans="1:5" s="1" customFormat="1" ht="25.5">
      <c r="A17" s="328" t="s">
        <v>353</v>
      </c>
      <c r="B17" s="329" t="s">
        <v>1</v>
      </c>
      <c r="C17" s="215"/>
      <c r="D17" s="358">
        <v>66222542000</v>
      </c>
      <c r="E17" s="475">
        <v>48459713000</v>
      </c>
    </row>
    <row r="18" spans="1:5" s="1" customFormat="1" ht="25.5">
      <c r="A18" s="333" t="s">
        <v>354</v>
      </c>
      <c r="B18" s="334" t="s">
        <v>2</v>
      </c>
      <c r="C18" s="214"/>
      <c r="D18" s="318">
        <v>66222542000</v>
      </c>
      <c r="E18" s="474">
        <v>48459713000</v>
      </c>
    </row>
    <row r="19" spans="1:5" s="1" customFormat="1" ht="25.5">
      <c r="A19" s="333" t="s">
        <v>286</v>
      </c>
      <c r="B19" s="334">
        <v>121.1</v>
      </c>
      <c r="C19" s="214"/>
      <c r="D19" s="318">
        <v>66222542000</v>
      </c>
      <c r="E19" s="474">
        <v>48459713000</v>
      </c>
    </row>
    <row r="20" spans="1:5" s="1" customFormat="1" ht="25.5">
      <c r="A20" s="333" t="s">
        <v>287</v>
      </c>
      <c r="B20" s="334">
        <v>121.2</v>
      </c>
      <c r="C20" s="214"/>
      <c r="D20" s="318"/>
      <c r="E20" s="474"/>
    </row>
    <row r="21" spans="1:5" s="1" customFormat="1" ht="25.5">
      <c r="A21" s="333" t="s">
        <v>288</v>
      </c>
      <c r="B21" s="334">
        <v>121.3</v>
      </c>
      <c r="C21" s="214"/>
      <c r="D21" s="318"/>
      <c r="E21" s="474"/>
    </row>
    <row r="22" spans="1:5" s="1" customFormat="1" ht="25.5">
      <c r="A22" s="333" t="s">
        <v>289</v>
      </c>
      <c r="B22" s="334">
        <v>121.4</v>
      </c>
      <c r="C22" s="214"/>
      <c r="D22" s="318"/>
      <c r="E22" s="474"/>
    </row>
    <row r="23" spans="1:5" s="1" customFormat="1" ht="25.5">
      <c r="A23" s="333" t="s">
        <v>355</v>
      </c>
      <c r="B23" s="334" t="s">
        <v>49</v>
      </c>
      <c r="C23" s="335"/>
      <c r="D23" s="318"/>
      <c r="E23" s="474"/>
    </row>
    <row r="24" spans="1:5" s="1" customFormat="1" ht="25.5">
      <c r="A24" s="328" t="s">
        <v>356</v>
      </c>
      <c r="B24" s="336" t="s">
        <v>3</v>
      </c>
      <c r="C24" s="332"/>
      <c r="D24" s="358">
        <v>3289720000</v>
      </c>
      <c r="E24" s="475">
        <v>13004901100</v>
      </c>
    </row>
    <row r="25" spans="1:5" s="1" customFormat="1" ht="25.5">
      <c r="A25" s="333" t="s">
        <v>357</v>
      </c>
      <c r="B25" s="334" t="s">
        <v>4</v>
      </c>
      <c r="C25" s="335"/>
      <c r="D25" s="318">
        <v>3237620000</v>
      </c>
      <c r="E25" s="474">
        <v>12947067000</v>
      </c>
    </row>
    <row r="26" spans="1:5" s="1" customFormat="1" ht="25.5">
      <c r="A26" s="333" t="s">
        <v>358</v>
      </c>
      <c r="B26" s="337" t="s">
        <v>248</v>
      </c>
      <c r="C26" s="335"/>
      <c r="D26" s="318"/>
      <c r="E26" s="474"/>
    </row>
    <row r="27" spans="1:5" s="1" customFormat="1" ht="25.5">
      <c r="A27" s="333" t="s">
        <v>359</v>
      </c>
      <c r="B27" s="334" t="s">
        <v>50</v>
      </c>
      <c r="C27" s="214"/>
      <c r="D27" s="318">
        <v>52100000</v>
      </c>
      <c r="E27" s="474">
        <v>57834100</v>
      </c>
    </row>
    <row r="28" spans="1:5" s="1" customFormat="1" ht="25.5">
      <c r="A28" s="333" t="s">
        <v>360</v>
      </c>
      <c r="B28" s="334" t="s">
        <v>51</v>
      </c>
      <c r="C28" s="214"/>
      <c r="D28" s="318"/>
      <c r="E28" s="474"/>
    </row>
    <row r="29" spans="1:5" s="1" customFormat="1" ht="38.25">
      <c r="A29" s="333" t="s">
        <v>361</v>
      </c>
      <c r="B29" s="334" t="s">
        <v>249</v>
      </c>
      <c r="C29" s="214"/>
      <c r="D29" s="318"/>
      <c r="E29" s="474"/>
    </row>
    <row r="30" spans="1:5" s="1" customFormat="1" ht="25.5">
      <c r="A30" s="333" t="s">
        <v>362</v>
      </c>
      <c r="B30" s="334" t="s">
        <v>52</v>
      </c>
      <c r="C30" s="214"/>
      <c r="D30" s="318">
        <v>52100000</v>
      </c>
      <c r="E30" s="474">
        <v>57834100</v>
      </c>
    </row>
    <row r="31" spans="1:5" s="1" customFormat="1" ht="25.5">
      <c r="A31" s="333" t="s">
        <v>363</v>
      </c>
      <c r="B31" s="334" t="s">
        <v>53</v>
      </c>
      <c r="C31" s="214"/>
      <c r="D31" s="318"/>
      <c r="E31" s="474"/>
    </row>
    <row r="32" spans="1:5" s="1" customFormat="1" ht="25.5">
      <c r="A32" s="333" t="s">
        <v>364</v>
      </c>
      <c r="B32" s="334" t="s">
        <v>54</v>
      </c>
      <c r="C32" s="214"/>
      <c r="D32" s="318"/>
      <c r="E32" s="474"/>
    </row>
    <row r="33" spans="1:5" s="1" customFormat="1" ht="25.5">
      <c r="A33" s="328" t="s">
        <v>365</v>
      </c>
      <c r="B33" s="329" t="s">
        <v>55</v>
      </c>
      <c r="C33" s="215"/>
      <c r="D33" s="359">
        <v>93297865382</v>
      </c>
      <c r="E33" s="476">
        <v>78944435726</v>
      </c>
    </row>
    <row r="34" spans="1:5" s="1" customFormat="1" ht="25.5">
      <c r="A34" s="328" t="s">
        <v>366</v>
      </c>
      <c r="B34" s="329" t="s">
        <v>56</v>
      </c>
      <c r="C34" s="215"/>
      <c r="D34" s="318"/>
      <c r="E34" s="475"/>
    </row>
    <row r="35" spans="1:5" s="1" customFormat="1" ht="25.5">
      <c r="A35" s="333" t="s">
        <v>367</v>
      </c>
      <c r="B35" s="334" t="s">
        <v>6</v>
      </c>
      <c r="C35" s="214"/>
      <c r="D35" s="318"/>
      <c r="E35" s="474"/>
    </row>
    <row r="36" spans="1:5" s="1" customFormat="1" ht="25.5">
      <c r="A36" s="333" t="s">
        <v>368</v>
      </c>
      <c r="B36" s="334" t="s">
        <v>7</v>
      </c>
      <c r="C36" s="214"/>
      <c r="D36" s="318">
        <v>6986860000</v>
      </c>
      <c r="E36" s="474"/>
    </row>
    <row r="37" spans="1:5" s="1" customFormat="1" ht="51">
      <c r="A37" s="333" t="s">
        <v>369</v>
      </c>
      <c r="B37" s="334" t="s">
        <v>57</v>
      </c>
      <c r="C37" s="214"/>
      <c r="D37" s="318">
        <v>62567680</v>
      </c>
      <c r="E37" s="474">
        <v>105928594</v>
      </c>
    </row>
    <row r="38" spans="1:5" s="1" customFormat="1" ht="25.5">
      <c r="A38" s="333" t="s">
        <v>370</v>
      </c>
      <c r="B38" s="334" t="s">
        <v>8</v>
      </c>
      <c r="C38" s="214"/>
      <c r="D38" s="357">
        <v>6292958</v>
      </c>
      <c r="E38" s="477">
        <v>10622936</v>
      </c>
    </row>
    <row r="39" spans="1:5" s="1" customFormat="1" ht="25.5">
      <c r="A39" s="333" t="s">
        <v>371</v>
      </c>
      <c r="B39" s="334" t="s">
        <v>9</v>
      </c>
      <c r="C39" s="214"/>
      <c r="D39" s="318"/>
      <c r="E39" s="474"/>
    </row>
    <row r="40" spans="1:5" s="1" customFormat="1" ht="25.5">
      <c r="A40" s="333" t="s">
        <v>372</v>
      </c>
      <c r="B40" s="334" t="s">
        <v>58</v>
      </c>
      <c r="C40" s="214"/>
      <c r="D40" s="318">
        <v>103974828</v>
      </c>
      <c r="E40" s="474">
        <v>53304721</v>
      </c>
    </row>
    <row r="41" spans="1:5" s="1" customFormat="1" ht="25.5">
      <c r="A41" s="333" t="s">
        <v>373</v>
      </c>
      <c r="B41" s="334" t="s">
        <v>59</v>
      </c>
      <c r="C41" s="214"/>
      <c r="D41" s="318">
        <v>1774788615</v>
      </c>
      <c r="E41" s="474">
        <v>152513615</v>
      </c>
    </row>
    <row r="42" spans="1:5" s="1" customFormat="1" ht="25.5">
      <c r="A42" s="333" t="s">
        <v>374</v>
      </c>
      <c r="B42" s="334" t="s">
        <v>10</v>
      </c>
      <c r="C42" s="214"/>
      <c r="D42" s="318">
        <v>104051487</v>
      </c>
      <c r="E42" s="474">
        <v>76025785</v>
      </c>
    </row>
    <row r="43" spans="1:5" s="1" customFormat="1" ht="25.5">
      <c r="A43" s="333" t="s">
        <v>375</v>
      </c>
      <c r="B43" s="334" t="s">
        <v>60</v>
      </c>
      <c r="C43" s="214"/>
      <c r="D43" s="318">
        <v>136200440</v>
      </c>
      <c r="E43" s="474">
        <v>130546844</v>
      </c>
    </row>
    <row r="44" spans="1:5" s="1" customFormat="1" ht="25.5">
      <c r="A44" s="333" t="s">
        <v>376</v>
      </c>
      <c r="B44" s="334" t="s">
        <v>61</v>
      </c>
      <c r="C44" s="214"/>
      <c r="D44" s="318"/>
      <c r="E44" s="474"/>
    </row>
    <row r="45" spans="1:5" s="1" customFormat="1" ht="25.5">
      <c r="A45" s="328" t="s">
        <v>377</v>
      </c>
      <c r="B45" s="329" t="s">
        <v>5</v>
      </c>
      <c r="C45" s="215"/>
      <c r="D45" s="358">
        <v>9174736008</v>
      </c>
      <c r="E45" s="475">
        <v>528942495</v>
      </c>
    </row>
    <row r="46" spans="1:5" s="1" customFormat="1" ht="38.25">
      <c r="A46" s="328" t="s">
        <v>378</v>
      </c>
      <c r="B46" s="329" t="s">
        <v>11</v>
      </c>
      <c r="C46" s="215"/>
      <c r="D46" s="358">
        <v>84123129374</v>
      </c>
      <c r="E46" s="475">
        <v>78415493231</v>
      </c>
    </row>
    <row r="47" spans="1:5" s="1" customFormat="1" ht="25.5">
      <c r="A47" s="333" t="s">
        <v>379</v>
      </c>
      <c r="B47" s="334" t="s">
        <v>12</v>
      </c>
      <c r="C47" s="214"/>
      <c r="D47" s="318">
        <v>79297699400</v>
      </c>
      <c r="E47" s="474">
        <v>71536387400</v>
      </c>
    </row>
    <row r="48" spans="1:5" s="1" customFormat="1" ht="25.5">
      <c r="A48" s="333" t="s">
        <v>380</v>
      </c>
      <c r="B48" s="334" t="s">
        <v>13</v>
      </c>
      <c r="C48" s="214"/>
      <c r="D48" s="318">
        <v>150799392700</v>
      </c>
      <c r="E48" s="474">
        <v>137311618400</v>
      </c>
    </row>
    <row r="49" spans="1:5" s="1" customFormat="1" ht="25.5">
      <c r="A49" s="333" t="s">
        <v>381</v>
      </c>
      <c r="B49" s="334" t="s">
        <v>62</v>
      </c>
      <c r="C49" s="214"/>
      <c r="D49" s="318">
        <v>-71501693300</v>
      </c>
      <c r="E49" s="474">
        <v>-65775231000</v>
      </c>
    </row>
    <row r="50" spans="1:5" s="1" customFormat="1" ht="25.5">
      <c r="A50" s="333" t="s">
        <v>382</v>
      </c>
      <c r="B50" s="334" t="s">
        <v>63</v>
      </c>
      <c r="C50" s="214"/>
      <c r="D50" s="318">
        <v>2878096101</v>
      </c>
      <c r="E50" s="474">
        <v>2091531766</v>
      </c>
    </row>
    <row r="51" spans="1:5" s="1" customFormat="1" ht="25.5">
      <c r="A51" s="333" t="s">
        <v>383</v>
      </c>
      <c r="B51" s="334" t="s">
        <v>14</v>
      </c>
      <c r="C51" s="214"/>
      <c r="D51" s="318">
        <v>1947333873</v>
      </c>
      <c r="E51" s="474">
        <v>4787574065</v>
      </c>
    </row>
    <row r="52" spans="1:5" s="1" customFormat="1" ht="38.25">
      <c r="A52" s="328" t="s">
        <v>384</v>
      </c>
      <c r="B52" s="329" t="s">
        <v>15</v>
      </c>
      <c r="C52" s="215"/>
      <c r="D52" s="360">
        <v>10608.52</v>
      </c>
      <c r="E52" s="478">
        <v>10961.62</v>
      </c>
    </row>
    <row r="53" spans="1:5" s="1" customFormat="1" ht="25.5">
      <c r="A53" s="328" t="s">
        <v>385</v>
      </c>
      <c r="B53" s="329" t="s">
        <v>64</v>
      </c>
      <c r="C53" s="215"/>
      <c r="D53" s="318"/>
      <c r="E53" s="478"/>
    </row>
    <row r="54" spans="1:5" s="1" customFormat="1" ht="25.5">
      <c r="A54" s="333" t="s">
        <v>386</v>
      </c>
      <c r="B54" s="334" t="s">
        <v>65</v>
      </c>
      <c r="C54" s="214"/>
      <c r="D54" s="318"/>
      <c r="E54" s="479"/>
    </row>
    <row r="55" spans="1:5" s="1" customFormat="1" ht="38.25">
      <c r="A55" s="333" t="s">
        <v>387</v>
      </c>
      <c r="B55" s="334" t="s">
        <v>66</v>
      </c>
      <c r="C55" s="214"/>
      <c r="D55" s="318"/>
      <c r="E55" s="479"/>
    </row>
    <row r="56" spans="1:5" s="1" customFormat="1" ht="25.5">
      <c r="A56" s="328" t="s">
        <v>388</v>
      </c>
      <c r="B56" s="329" t="s">
        <v>67</v>
      </c>
      <c r="C56" s="215"/>
      <c r="D56" s="318"/>
      <c r="E56" s="478"/>
    </row>
    <row r="57" spans="1:5" s="1" customFormat="1" ht="25.5">
      <c r="A57" s="333" t="s">
        <v>389</v>
      </c>
      <c r="B57" s="334" t="s">
        <v>68</v>
      </c>
      <c r="C57" s="214"/>
      <c r="D57" s="318"/>
      <c r="E57" s="479"/>
    </row>
    <row r="58" spans="1:5" s="1" customFormat="1" ht="25.5">
      <c r="A58" s="333" t="s">
        <v>390</v>
      </c>
      <c r="B58" s="334" t="s">
        <v>69</v>
      </c>
      <c r="C58" s="214"/>
      <c r="D58" s="318"/>
      <c r="E58" s="479"/>
    </row>
    <row r="59" spans="1:5" s="1" customFormat="1" ht="25.5">
      <c r="A59" s="333" t="s">
        <v>391</v>
      </c>
      <c r="B59" s="334" t="s">
        <v>70</v>
      </c>
      <c r="C59" s="214"/>
      <c r="D59" s="318"/>
      <c r="E59" s="479"/>
    </row>
    <row r="60" spans="1:5" s="1" customFormat="1" ht="25.5">
      <c r="A60" s="333" t="s">
        <v>392</v>
      </c>
      <c r="B60" s="334" t="s">
        <v>71</v>
      </c>
      <c r="C60" s="214"/>
      <c r="D60" s="361">
        <v>7929769.9400000004</v>
      </c>
      <c r="E60" s="480">
        <v>7153638.7400000002</v>
      </c>
    </row>
    <row r="61" spans="1:5" s="1" customFormat="1">
      <c r="A61" s="247"/>
      <c r="B61" s="248"/>
      <c r="C61" s="234"/>
      <c r="D61" s="249"/>
      <c r="E61" s="481"/>
    </row>
    <row r="62" spans="1:5" s="1" customFormat="1">
      <c r="A62" s="250"/>
      <c r="B62" s="322"/>
      <c r="C62" s="322"/>
      <c r="D62" s="251"/>
      <c r="E62" s="482"/>
    </row>
    <row r="63" spans="1:5" s="1" customFormat="1">
      <c r="A63" s="23" t="s">
        <v>176</v>
      </c>
      <c r="B63" s="241"/>
      <c r="C63" s="24"/>
      <c r="D63" s="25" t="s">
        <v>177</v>
      </c>
      <c r="E63" s="483"/>
    </row>
    <row r="64" spans="1:5" s="1" customFormat="1">
      <c r="A64" s="252" t="s">
        <v>178</v>
      </c>
      <c r="B64" s="241"/>
      <c r="C64" s="24"/>
      <c r="D64" s="253" t="s">
        <v>179</v>
      </c>
      <c r="E64" s="484"/>
    </row>
    <row r="65" spans="1:5" s="1" customFormat="1">
      <c r="A65" s="252"/>
      <c r="B65" s="241"/>
      <c r="C65" s="24"/>
      <c r="D65" s="253"/>
      <c r="E65" s="484"/>
    </row>
    <row r="66" spans="1:5" s="1" customFormat="1">
      <c r="A66" s="252"/>
      <c r="B66" s="241"/>
      <c r="C66" s="24"/>
      <c r="D66" s="253"/>
      <c r="E66" s="484"/>
    </row>
    <row r="67" spans="1:5" s="1" customFormat="1">
      <c r="A67" s="241"/>
      <c r="B67" s="241"/>
      <c r="C67" s="24"/>
      <c r="D67" s="24"/>
      <c r="E67" s="485"/>
    </row>
    <row r="68" spans="1:5" s="1" customFormat="1">
      <c r="A68" s="241"/>
      <c r="B68" s="241"/>
      <c r="C68" s="24"/>
      <c r="D68" s="24"/>
      <c r="E68" s="485"/>
    </row>
    <row r="69" spans="1:5" s="1" customFormat="1">
      <c r="A69" s="241"/>
      <c r="B69" s="241"/>
      <c r="C69" s="24"/>
      <c r="D69" s="24"/>
      <c r="E69" s="485"/>
    </row>
    <row r="70" spans="1:5" s="1" customFormat="1">
      <c r="A70" s="241"/>
      <c r="B70" s="241"/>
      <c r="C70" s="24"/>
      <c r="D70" s="24"/>
      <c r="E70" s="485"/>
    </row>
    <row r="71" spans="1:5" s="1" customFormat="1">
      <c r="A71" s="241"/>
      <c r="B71" s="241"/>
      <c r="C71" s="24"/>
      <c r="D71" s="24"/>
      <c r="E71" s="485"/>
    </row>
    <row r="72" spans="1:5" s="1" customFormat="1">
      <c r="A72" s="241"/>
      <c r="B72" s="241"/>
      <c r="C72" s="24"/>
      <c r="D72" s="24"/>
      <c r="E72" s="485"/>
    </row>
    <row r="73" spans="1:5" s="1" customFormat="1">
      <c r="A73" s="26"/>
      <c r="B73" s="26"/>
      <c r="C73" s="24"/>
      <c r="D73" s="27"/>
      <c r="E73" s="486"/>
    </row>
    <row r="74" spans="1:5" s="1" customFormat="1">
      <c r="A74" s="23" t="s">
        <v>238</v>
      </c>
      <c r="B74" s="241"/>
      <c r="C74" s="24"/>
      <c r="D74" s="120" t="s">
        <v>476</v>
      </c>
      <c r="E74" s="483"/>
    </row>
    <row r="75" spans="1:5" s="1" customFormat="1">
      <c r="A75" s="23" t="s">
        <v>626</v>
      </c>
      <c r="B75" s="241"/>
      <c r="C75" s="24"/>
      <c r="D75" s="25"/>
      <c r="E75" s="483"/>
    </row>
    <row r="76" spans="1:5" s="1" customFormat="1">
      <c r="A76" s="1" t="s">
        <v>239</v>
      </c>
      <c r="B76" s="241"/>
      <c r="C76" s="24"/>
      <c r="D76" s="24"/>
      <c r="E76" s="485"/>
    </row>
    <row r="77" spans="1:5" s="1" customFormat="1">
      <c r="A77" s="231"/>
      <c r="B77" s="231"/>
      <c r="E77" s="487"/>
    </row>
    <row r="78" spans="1:5" s="1" customFormat="1">
      <c r="A78" s="231"/>
      <c r="B78" s="231"/>
      <c r="E78" s="487"/>
    </row>
    <row r="79" spans="1:5" s="1" customFormat="1">
      <c r="A79" s="410"/>
      <c r="B79" s="410"/>
      <c r="C79" s="254"/>
      <c r="D79" s="410"/>
      <c r="E79" s="410"/>
    </row>
    <row r="80" spans="1:5" s="1" customFormat="1">
      <c r="A80" s="411"/>
      <c r="B80" s="411"/>
      <c r="C80" s="255"/>
      <c r="D80" s="411"/>
      <c r="E80" s="411"/>
    </row>
    <row r="81" spans="1:5" s="1" customFormat="1" ht="13.15" customHeight="1">
      <c r="A81" s="414"/>
      <c r="B81" s="414"/>
      <c r="C81" s="256"/>
      <c r="D81" s="413"/>
      <c r="E81" s="413"/>
    </row>
    <row r="82" spans="1:5" s="1" customFormat="1">
      <c r="E82" s="488"/>
    </row>
    <row r="83" spans="1:5" s="1" customFormat="1">
      <c r="E83" s="488"/>
    </row>
    <row r="84" spans="1:5" s="1" customFormat="1">
      <c r="E84" s="488"/>
    </row>
    <row r="85" spans="1:5" s="1" customFormat="1">
      <c r="E85" s="488"/>
    </row>
    <row r="86" spans="1:5" s="1" customFormat="1">
      <c r="E86" s="488"/>
    </row>
    <row r="87" spans="1:5" s="1" customFormat="1">
      <c r="E87" s="488"/>
    </row>
    <row r="88" spans="1:5" s="1" customFormat="1">
      <c r="E88" s="488"/>
    </row>
    <row r="89" spans="1:5" s="1" customFormat="1">
      <c r="E89" s="488"/>
    </row>
    <row r="90" spans="1:5" s="1" customFormat="1">
      <c r="E90" s="488"/>
    </row>
    <row r="91" spans="1:5" s="1" customFormat="1">
      <c r="E91" s="488"/>
    </row>
    <row r="92" spans="1:5" s="1" customFormat="1">
      <c r="E92" s="488"/>
    </row>
    <row r="93" spans="1:5" s="1" customFormat="1">
      <c r="E93" s="488"/>
    </row>
  </sheetData>
  <mergeCells count="14">
    <mergeCell ref="D81:E81"/>
    <mergeCell ref="A80:B80"/>
    <mergeCell ref="A81:B81"/>
    <mergeCell ref="A79:B79"/>
    <mergeCell ref="B9:E9"/>
    <mergeCell ref="B8:E8"/>
    <mergeCell ref="B10:E10"/>
    <mergeCell ref="D79:E79"/>
    <mergeCell ref="D80:E80"/>
    <mergeCell ref="A1:E1"/>
    <mergeCell ref="A2:E2"/>
    <mergeCell ref="A3:E4"/>
    <mergeCell ref="A5:E5"/>
    <mergeCell ref="B7:E7"/>
  </mergeCells>
  <pageMargins left="0.53" right="0.45" top="0.54" bottom="0.48" header="0.3" footer="0.3"/>
  <pageSetup scale="7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view="pageBreakPreview" zoomScaleNormal="100" zoomScaleSheetLayoutView="100" workbookViewId="0">
      <selection activeCell="E6" sqref="E1:E1048576"/>
    </sheetView>
  </sheetViews>
  <sheetFormatPr defaultColWidth="9.140625" defaultRowHeight="12.75"/>
  <cols>
    <col min="1" max="1" width="9.28515625" style="338" bestFit="1" customWidth="1"/>
    <col min="2" max="2" width="50" style="338" customWidth="1"/>
    <col min="3" max="3" width="13.5703125" style="338" customWidth="1"/>
    <col min="4" max="4" width="22.5703125" style="279" customWidth="1"/>
    <col min="5" max="5" width="22" style="500" customWidth="1"/>
    <col min="6" max="6" width="20" style="339" customWidth="1"/>
    <col min="7" max="16384" width="9.140625" style="338"/>
  </cols>
  <sheetData>
    <row r="1" spans="1:6" ht="23.25" customHeight="1">
      <c r="A1" s="402" t="s">
        <v>538</v>
      </c>
      <c r="B1" s="402"/>
      <c r="C1" s="402"/>
      <c r="D1" s="402"/>
      <c r="E1" s="402"/>
      <c r="F1" s="402"/>
    </row>
    <row r="2" spans="1:6" ht="25.5" customHeight="1">
      <c r="A2" s="403" t="s">
        <v>539</v>
      </c>
      <c r="B2" s="403"/>
      <c r="C2" s="403"/>
      <c r="D2" s="403"/>
      <c r="E2" s="403"/>
      <c r="F2" s="403"/>
    </row>
    <row r="3" spans="1:6" ht="15" customHeight="1">
      <c r="A3" s="404" t="s">
        <v>281</v>
      </c>
      <c r="B3" s="404"/>
      <c r="C3" s="404"/>
      <c r="D3" s="404"/>
      <c r="E3" s="404"/>
      <c r="F3" s="404"/>
    </row>
    <row r="4" spans="1:6">
      <c r="A4" s="404"/>
      <c r="B4" s="404"/>
      <c r="C4" s="404"/>
      <c r="D4" s="404"/>
      <c r="E4" s="404"/>
      <c r="F4" s="404"/>
    </row>
    <row r="5" spans="1:6">
      <c r="A5" s="412" t="s">
        <v>648</v>
      </c>
      <c r="B5" s="412"/>
      <c r="C5" s="412"/>
      <c r="D5" s="412"/>
      <c r="E5" s="412"/>
      <c r="F5" s="412"/>
    </row>
    <row r="6" spans="1:6">
      <c r="A6" s="323"/>
      <c r="B6" s="348"/>
      <c r="C6" s="348"/>
      <c r="D6" s="348"/>
      <c r="E6" s="471"/>
      <c r="F6" s="257"/>
    </row>
    <row r="7" spans="1:6" ht="30" customHeight="1">
      <c r="A7" s="401" t="s">
        <v>246</v>
      </c>
      <c r="B7" s="401"/>
      <c r="C7" s="401" t="s">
        <v>641</v>
      </c>
      <c r="D7" s="401"/>
      <c r="E7" s="401"/>
      <c r="F7" s="401"/>
    </row>
    <row r="8" spans="1:6" ht="30" customHeight="1">
      <c r="A8" s="401" t="s">
        <v>244</v>
      </c>
      <c r="B8" s="401"/>
      <c r="C8" s="401" t="s">
        <v>475</v>
      </c>
      <c r="D8" s="401"/>
      <c r="E8" s="401"/>
      <c r="F8" s="401"/>
    </row>
    <row r="9" spans="1:6" ht="30" customHeight="1">
      <c r="A9" s="400" t="s">
        <v>243</v>
      </c>
      <c r="B9" s="400"/>
      <c r="C9" s="400" t="s">
        <v>245</v>
      </c>
      <c r="D9" s="400"/>
      <c r="E9" s="400"/>
      <c r="F9" s="400"/>
    </row>
    <row r="10" spans="1:6" ht="30" customHeight="1">
      <c r="A10" s="400" t="s">
        <v>247</v>
      </c>
      <c r="B10" s="400"/>
      <c r="C10" s="400" t="s">
        <v>672</v>
      </c>
      <c r="D10" s="400"/>
      <c r="E10" s="400"/>
      <c r="F10" s="400"/>
    </row>
    <row r="11" spans="1:6" ht="19.5" customHeight="1">
      <c r="A11" s="320"/>
      <c r="B11" s="347"/>
      <c r="C11" s="347"/>
      <c r="D11" s="347"/>
      <c r="E11" s="490"/>
      <c r="F11" s="347"/>
    </row>
    <row r="12" spans="1:6" ht="21.75" customHeight="1">
      <c r="A12" s="258" t="s">
        <v>282</v>
      </c>
      <c r="D12" s="259"/>
      <c r="E12" s="491"/>
    </row>
    <row r="13" spans="1:6" ht="53.25" customHeight="1">
      <c r="A13" s="260" t="s">
        <v>199</v>
      </c>
      <c r="B13" s="260" t="s">
        <v>200</v>
      </c>
      <c r="C13" s="260" t="s">
        <v>201</v>
      </c>
      <c r="D13" s="246" t="s">
        <v>305</v>
      </c>
      <c r="E13" s="492" t="s">
        <v>306</v>
      </c>
      <c r="F13" s="261" t="s">
        <v>234</v>
      </c>
    </row>
    <row r="14" spans="1:6" s="340" customFormat="1" ht="25.5">
      <c r="A14" s="262" t="s">
        <v>46</v>
      </c>
      <c r="B14" s="15" t="s">
        <v>250</v>
      </c>
      <c r="C14" s="14" t="s">
        <v>88</v>
      </c>
      <c r="D14" s="263"/>
      <c r="E14" s="493"/>
      <c r="F14" s="264"/>
    </row>
    <row r="15" spans="1:6" s="340" customFormat="1" ht="25.5">
      <c r="A15" s="262" t="s">
        <v>89</v>
      </c>
      <c r="B15" s="14" t="s">
        <v>393</v>
      </c>
      <c r="C15" s="14" t="s">
        <v>90</v>
      </c>
      <c r="D15" s="362">
        <v>23785603382</v>
      </c>
      <c r="E15" s="494">
        <v>17479821626</v>
      </c>
      <c r="F15" s="350">
        <v>3.3369782390115352</v>
      </c>
    </row>
    <row r="16" spans="1:6" s="340" customFormat="1" ht="25.5">
      <c r="A16" s="262"/>
      <c r="B16" s="266" t="s">
        <v>540</v>
      </c>
      <c r="C16" s="14" t="s">
        <v>91</v>
      </c>
      <c r="D16" s="362"/>
      <c r="E16" s="495"/>
      <c r="F16" s="350"/>
    </row>
    <row r="17" spans="1:6" s="340" customFormat="1" ht="25.5">
      <c r="A17" s="262"/>
      <c r="B17" s="266" t="s">
        <v>394</v>
      </c>
      <c r="C17" s="14" t="s">
        <v>92</v>
      </c>
      <c r="D17" s="362">
        <v>23785603382</v>
      </c>
      <c r="E17" s="494">
        <v>17479821626</v>
      </c>
      <c r="F17" s="350">
        <v>4.2263826411185903</v>
      </c>
    </row>
    <row r="18" spans="1:6" s="340" customFormat="1" ht="25.5">
      <c r="A18" s="262" t="s">
        <v>93</v>
      </c>
      <c r="B18" s="14" t="s">
        <v>396</v>
      </c>
      <c r="C18" s="14" t="s">
        <v>94</v>
      </c>
      <c r="D18" s="362">
        <v>66222542000</v>
      </c>
      <c r="E18" s="494">
        <v>48459713000</v>
      </c>
      <c r="F18" s="350">
        <v>1.4373631931071726</v>
      </c>
    </row>
    <row r="19" spans="1:6" s="340" customFormat="1" ht="25.5">
      <c r="A19" s="262"/>
      <c r="B19" s="266" t="s">
        <v>397</v>
      </c>
      <c r="C19" s="14" t="s">
        <v>95</v>
      </c>
      <c r="D19" s="363">
        <v>66222542000</v>
      </c>
      <c r="E19" s="494">
        <v>48459713000</v>
      </c>
      <c r="F19" s="350">
        <v>1.4373631931071726</v>
      </c>
    </row>
    <row r="20" spans="1:6" s="340" customFormat="1" ht="25.5">
      <c r="A20" s="262"/>
      <c r="B20" s="266" t="s">
        <v>398</v>
      </c>
      <c r="C20" s="14" t="s">
        <v>96</v>
      </c>
      <c r="D20" s="362"/>
      <c r="E20" s="494"/>
      <c r="F20" s="350"/>
    </row>
    <row r="21" spans="1:6" s="340" customFormat="1" ht="25.5">
      <c r="A21" s="262"/>
      <c r="B21" s="266" t="s">
        <v>399</v>
      </c>
      <c r="C21" s="14" t="s">
        <v>181</v>
      </c>
      <c r="D21" s="362"/>
      <c r="E21" s="494"/>
      <c r="F21" s="350"/>
    </row>
    <row r="22" spans="1:6" s="340" customFormat="1" ht="25.5">
      <c r="A22" s="262"/>
      <c r="B22" s="266" t="s">
        <v>290</v>
      </c>
      <c r="C22" s="14" t="s">
        <v>182</v>
      </c>
      <c r="D22" s="363"/>
      <c r="E22" s="494"/>
      <c r="F22" s="350"/>
    </row>
    <row r="23" spans="1:6" s="340" customFormat="1" ht="25.5">
      <c r="A23" s="262" t="s">
        <v>97</v>
      </c>
      <c r="B23" s="266" t="s">
        <v>570</v>
      </c>
      <c r="C23" s="14"/>
      <c r="D23" s="363"/>
      <c r="E23" s="494"/>
      <c r="F23" s="350"/>
    </row>
    <row r="24" spans="1:6" s="340" customFormat="1" ht="25.5">
      <c r="A24" s="262" t="s">
        <v>99</v>
      </c>
      <c r="B24" s="14" t="s">
        <v>400</v>
      </c>
      <c r="C24" s="14" t="s">
        <v>98</v>
      </c>
      <c r="D24" s="362">
        <v>52100000</v>
      </c>
      <c r="E24" s="494">
        <v>57834100</v>
      </c>
      <c r="F24" s="350">
        <v>2.7421052631578946</v>
      </c>
    </row>
    <row r="25" spans="1:6" s="340" customFormat="1" ht="25.5">
      <c r="A25" s="262" t="s">
        <v>101</v>
      </c>
      <c r="B25" s="14" t="s">
        <v>401</v>
      </c>
      <c r="C25" s="14" t="s">
        <v>100</v>
      </c>
      <c r="D25" s="362"/>
      <c r="E25" s="494"/>
      <c r="F25" s="350"/>
    </row>
    <row r="26" spans="1:6" s="340" customFormat="1" ht="25.5">
      <c r="A26" s="262" t="s">
        <v>103</v>
      </c>
      <c r="B26" s="14" t="s">
        <v>569</v>
      </c>
      <c r="C26" s="14"/>
      <c r="D26" s="363"/>
      <c r="E26" s="494"/>
      <c r="F26" s="350"/>
    </row>
    <row r="27" spans="1:6" s="340" customFormat="1" ht="25.5">
      <c r="A27" s="262" t="s">
        <v>105</v>
      </c>
      <c r="B27" s="14" t="s">
        <v>402</v>
      </c>
      <c r="C27" s="14" t="s">
        <v>102</v>
      </c>
      <c r="D27" s="363">
        <v>3237620000</v>
      </c>
      <c r="E27" s="494">
        <v>12947067000</v>
      </c>
      <c r="F27" s="350">
        <v>1.2977988143669321</v>
      </c>
    </row>
    <row r="28" spans="1:6" s="340" customFormat="1" ht="25.5">
      <c r="A28" s="262" t="s">
        <v>107</v>
      </c>
      <c r="B28" s="14" t="s">
        <v>403</v>
      </c>
      <c r="C28" s="14" t="s">
        <v>104</v>
      </c>
      <c r="D28" s="363"/>
      <c r="E28" s="494"/>
      <c r="F28" s="350"/>
    </row>
    <row r="29" spans="1:6" s="340" customFormat="1" ht="25.5">
      <c r="A29" s="262" t="s">
        <v>541</v>
      </c>
      <c r="B29" s="14" t="s">
        <v>404</v>
      </c>
      <c r="C29" s="14" t="s">
        <v>106</v>
      </c>
      <c r="D29" s="363"/>
      <c r="E29" s="494"/>
      <c r="F29" s="350"/>
    </row>
    <row r="30" spans="1:6" s="341" customFormat="1" ht="25.5">
      <c r="A30" s="267" t="s">
        <v>542</v>
      </c>
      <c r="B30" s="15" t="s">
        <v>251</v>
      </c>
      <c r="C30" s="15" t="s">
        <v>108</v>
      </c>
      <c r="D30" s="364">
        <v>93297865382</v>
      </c>
      <c r="E30" s="496">
        <v>78944435726</v>
      </c>
      <c r="F30" s="350">
        <v>1.6744920204994611</v>
      </c>
    </row>
    <row r="31" spans="1:6" s="340" customFormat="1" ht="25.5">
      <c r="A31" s="267" t="s">
        <v>56</v>
      </c>
      <c r="B31" s="15" t="s">
        <v>252</v>
      </c>
      <c r="C31" s="14" t="s">
        <v>109</v>
      </c>
      <c r="D31" s="363"/>
      <c r="E31" s="494"/>
      <c r="F31" s="350"/>
    </row>
    <row r="32" spans="1:6" s="340" customFormat="1" ht="38.25">
      <c r="A32" s="267" t="s">
        <v>110</v>
      </c>
      <c r="B32" s="15" t="s">
        <v>543</v>
      </c>
      <c r="C32" s="14"/>
      <c r="D32" s="363"/>
      <c r="E32" s="494"/>
      <c r="F32" s="350"/>
    </row>
    <row r="33" spans="1:6" s="340" customFormat="1" ht="25.5">
      <c r="A33" s="267" t="s">
        <v>112</v>
      </c>
      <c r="B33" s="15" t="s">
        <v>405</v>
      </c>
      <c r="C33" s="15" t="s">
        <v>111</v>
      </c>
      <c r="D33" s="365">
        <v>6986860000</v>
      </c>
      <c r="E33" s="496"/>
      <c r="F33" s="350">
        <v>1.9290183234183982</v>
      </c>
    </row>
    <row r="34" spans="1:6" s="340" customFormat="1" ht="25.5">
      <c r="A34" s="262"/>
      <c r="B34" s="266" t="s">
        <v>571</v>
      </c>
      <c r="C34" s="14" t="s">
        <v>240</v>
      </c>
      <c r="D34" s="363">
        <v>6986860000</v>
      </c>
      <c r="E34" s="494"/>
      <c r="F34" s="350">
        <v>1.9290183234183982</v>
      </c>
    </row>
    <row r="35" spans="1:6" s="340" customFormat="1" ht="25.5">
      <c r="A35" s="262"/>
      <c r="B35" s="266" t="s">
        <v>406</v>
      </c>
      <c r="C35" s="14" t="s">
        <v>253</v>
      </c>
      <c r="D35" s="363"/>
      <c r="E35" s="494"/>
      <c r="F35" s="350"/>
    </row>
    <row r="36" spans="1:6" s="340" customFormat="1" ht="25.5">
      <c r="A36" s="267" t="s">
        <v>114</v>
      </c>
      <c r="B36" s="15" t="s">
        <v>407</v>
      </c>
      <c r="C36" s="15" t="s">
        <v>113</v>
      </c>
      <c r="D36" s="364">
        <v>2187876008</v>
      </c>
      <c r="E36" s="496">
        <v>528942495</v>
      </c>
      <c r="F36" s="350">
        <v>9.551206077268704</v>
      </c>
    </row>
    <row r="37" spans="1:6" s="340" customFormat="1" ht="25.5">
      <c r="A37" s="262"/>
      <c r="B37" s="14" t="s">
        <v>408</v>
      </c>
      <c r="C37" s="14" t="s">
        <v>241</v>
      </c>
      <c r="D37" s="362">
        <v>104051487</v>
      </c>
      <c r="E37" s="494">
        <v>76025785</v>
      </c>
      <c r="F37" s="350">
        <v>69.684816829664072</v>
      </c>
    </row>
    <row r="38" spans="1:6" s="340" customFormat="1" ht="25.5">
      <c r="A38" s="262"/>
      <c r="B38" s="14" t="s">
        <v>409</v>
      </c>
      <c r="C38" s="14" t="s">
        <v>242</v>
      </c>
      <c r="D38" s="362">
        <v>1774788615</v>
      </c>
      <c r="E38" s="494">
        <v>152513615</v>
      </c>
      <c r="F38" s="350">
        <v>134.11215416195802</v>
      </c>
    </row>
    <row r="39" spans="1:6" s="340" customFormat="1" ht="25.5">
      <c r="A39" s="262"/>
      <c r="B39" s="14" t="s">
        <v>291</v>
      </c>
      <c r="C39" s="14" t="s">
        <v>183</v>
      </c>
      <c r="D39" s="363"/>
      <c r="E39" s="494"/>
      <c r="F39" s="350"/>
    </row>
    <row r="40" spans="1:6" s="340" customFormat="1" ht="25.5">
      <c r="A40" s="262"/>
      <c r="B40" s="14" t="s">
        <v>410</v>
      </c>
      <c r="C40" s="14" t="s">
        <v>187</v>
      </c>
      <c r="D40" s="362">
        <v>45000000</v>
      </c>
      <c r="E40" s="494">
        <v>30000000</v>
      </c>
      <c r="F40" s="350">
        <v>1</v>
      </c>
    </row>
    <row r="41" spans="1:6" s="340" customFormat="1" ht="38.25">
      <c r="A41" s="262"/>
      <c r="B41" s="14" t="s">
        <v>467</v>
      </c>
      <c r="C41" s="14" t="s">
        <v>184</v>
      </c>
      <c r="D41" s="363"/>
      <c r="E41" s="494"/>
      <c r="F41" s="350"/>
    </row>
    <row r="42" spans="1:6" s="340" customFormat="1" ht="25.5">
      <c r="A42" s="262"/>
      <c r="B42" s="14" t="s">
        <v>294</v>
      </c>
      <c r="C42" s="14" t="s">
        <v>190</v>
      </c>
      <c r="D42" s="362">
        <v>6292958</v>
      </c>
      <c r="E42" s="494">
        <v>10622936</v>
      </c>
      <c r="F42" s="350">
        <v>670.67654268357671</v>
      </c>
    </row>
    <row r="43" spans="1:6" s="340" customFormat="1" ht="25.5">
      <c r="A43" s="262"/>
      <c r="B43" s="14" t="s">
        <v>292</v>
      </c>
      <c r="C43" s="14" t="s">
        <v>186</v>
      </c>
      <c r="D43" s="362">
        <v>79947770</v>
      </c>
      <c r="E43" s="494">
        <v>74310992</v>
      </c>
      <c r="F43" s="350">
        <v>1.5654756370733456</v>
      </c>
    </row>
    <row r="44" spans="1:6" s="340" customFormat="1" ht="25.5">
      <c r="A44" s="262"/>
      <c r="B44" s="14" t="s">
        <v>293</v>
      </c>
      <c r="C44" s="14" t="s">
        <v>185</v>
      </c>
      <c r="D44" s="362">
        <v>21052670</v>
      </c>
      <c r="E44" s="494">
        <v>21035852</v>
      </c>
      <c r="F44" s="350">
        <v>1.0054634875825963</v>
      </c>
    </row>
    <row r="45" spans="1:6" s="340" customFormat="1" ht="25.5">
      <c r="A45" s="262"/>
      <c r="B45" s="14" t="s">
        <v>411</v>
      </c>
      <c r="C45" s="14" t="s">
        <v>189</v>
      </c>
      <c r="D45" s="362">
        <v>5500000</v>
      </c>
      <c r="E45" s="494">
        <v>5500000</v>
      </c>
      <c r="F45" s="350">
        <v>1</v>
      </c>
    </row>
    <row r="46" spans="1:6" s="340" customFormat="1" ht="25.5">
      <c r="A46" s="262"/>
      <c r="B46" s="14" t="s">
        <v>412</v>
      </c>
      <c r="C46" s="14" t="s">
        <v>229</v>
      </c>
      <c r="D46" s="362">
        <v>16500000</v>
      </c>
      <c r="E46" s="494">
        <v>16500000</v>
      </c>
      <c r="F46" s="350">
        <v>1</v>
      </c>
    </row>
    <row r="47" spans="1:6" s="340" customFormat="1" ht="25.5">
      <c r="A47" s="262"/>
      <c r="B47" s="14" t="s">
        <v>413</v>
      </c>
      <c r="C47" s="14" t="s">
        <v>192</v>
      </c>
      <c r="D47" s="362">
        <v>13200000</v>
      </c>
      <c r="E47" s="494">
        <v>13200000</v>
      </c>
      <c r="F47" s="350">
        <v>1</v>
      </c>
    </row>
    <row r="48" spans="1:6" s="340" customFormat="1" ht="25.5">
      <c r="A48" s="262"/>
      <c r="B48" s="14" t="s">
        <v>296</v>
      </c>
      <c r="C48" s="14" t="s">
        <v>188</v>
      </c>
      <c r="D48" s="362">
        <v>47727900</v>
      </c>
      <c r="E48" s="494"/>
      <c r="F48" s="350">
        <v>0.95642570812282224</v>
      </c>
    </row>
    <row r="49" spans="1:6" s="340" customFormat="1" ht="25.5">
      <c r="A49" s="262"/>
      <c r="B49" s="14" t="s">
        <v>414</v>
      </c>
      <c r="C49" s="14" t="s">
        <v>191</v>
      </c>
      <c r="D49" s="363"/>
      <c r="E49" s="494"/>
      <c r="F49" s="350"/>
    </row>
    <row r="50" spans="1:6" s="340" customFormat="1" ht="51">
      <c r="A50" s="262"/>
      <c r="B50" s="14" t="s">
        <v>295</v>
      </c>
      <c r="C50" s="14" t="s">
        <v>457</v>
      </c>
      <c r="D50" s="363">
        <v>62567680</v>
      </c>
      <c r="E50" s="494">
        <v>105928594</v>
      </c>
      <c r="F50" s="350">
        <v>701.5179001894852</v>
      </c>
    </row>
    <row r="51" spans="1:6" s="340" customFormat="1" ht="25.5">
      <c r="A51" s="262"/>
      <c r="B51" s="14" t="s">
        <v>459</v>
      </c>
      <c r="C51" s="14" t="s">
        <v>458</v>
      </c>
      <c r="D51" s="363">
        <v>8179584</v>
      </c>
      <c r="E51" s="494">
        <v>19420602</v>
      </c>
      <c r="F51" s="350">
        <v>1.5320909778665279</v>
      </c>
    </row>
    <row r="52" spans="1:6" s="340" customFormat="1" ht="25.5">
      <c r="A52" s="262"/>
      <c r="B52" s="14" t="s">
        <v>460</v>
      </c>
      <c r="C52" s="14" t="s">
        <v>468</v>
      </c>
      <c r="D52" s="363">
        <v>3067344</v>
      </c>
      <c r="E52" s="494">
        <v>3884119</v>
      </c>
      <c r="F52" s="350">
        <v>1.6715734679597429</v>
      </c>
    </row>
    <row r="53" spans="1:6" s="340" customFormat="1" ht="25.5">
      <c r="A53" s="262"/>
      <c r="B53" s="14" t="s">
        <v>456</v>
      </c>
      <c r="C53" s="14" t="s">
        <v>469</v>
      </c>
      <c r="D53" s="363"/>
      <c r="E53" s="494"/>
      <c r="F53" s="350"/>
    </row>
    <row r="54" spans="1:6" s="340" customFormat="1" ht="25.5">
      <c r="A54" s="267" t="s">
        <v>544</v>
      </c>
      <c r="B54" s="15" t="s">
        <v>415</v>
      </c>
      <c r="C54" s="15" t="s">
        <v>115</v>
      </c>
      <c r="D54" s="364">
        <v>9174736008</v>
      </c>
      <c r="E54" s="496">
        <v>528942495</v>
      </c>
      <c r="F54" s="350">
        <v>2.3824016402342592</v>
      </c>
    </row>
    <row r="55" spans="1:6" s="340" customFormat="1" ht="25.5">
      <c r="A55" s="262"/>
      <c r="B55" s="269" t="s">
        <v>545</v>
      </c>
      <c r="C55" s="14" t="s">
        <v>116</v>
      </c>
      <c r="D55" s="364">
        <v>84123129374</v>
      </c>
      <c r="E55" s="496">
        <v>78415493231</v>
      </c>
      <c r="F55" s="350">
        <v>1.6219298772793007</v>
      </c>
    </row>
    <row r="56" spans="1:6" s="340" customFormat="1" ht="25.5">
      <c r="A56" s="262"/>
      <c r="B56" s="266" t="s">
        <v>416</v>
      </c>
      <c r="C56" s="14" t="s">
        <v>117</v>
      </c>
      <c r="D56" s="366">
        <v>7929769.9400000004</v>
      </c>
      <c r="E56" s="497">
        <v>7153638.7400000002</v>
      </c>
      <c r="F56" s="350">
        <v>1.5576779095197266</v>
      </c>
    </row>
    <row r="57" spans="1:6" s="340" customFormat="1" ht="25.5">
      <c r="A57" s="262"/>
      <c r="B57" s="266" t="s">
        <v>417</v>
      </c>
      <c r="C57" s="14" t="s">
        <v>118</v>
      </c>
      <c r="D57" s="366">
        <v>10608.52</v>
      </c>
      <c r="E57" s="497">
        <v>10961.62</v>
      </c>
      <c r="F57" s="350">
        <v>1.0412494380787298</v>
      </c>
    </row>
    <row r="58" spans="1:6">
      <c r="A58" s="270"/>
      <c r="B58" s="271"/>
      <c r="C58" s="272"/>
      <c r="D58" s="273"/>
      <c r="E58" s="498"/>
      <c r="F58" s="274"/>
    </row>
    <row r="59" spans="1:6" ht="11.25" customHeight="1">
      <c r="A59" s="1"/>
      <c r="B59" s="275"/>
      <c r="C59" s="1"/>
      <c r="D59" s="276"/>
      <c r="E59" s="499"/>
      <c r="F59" s="277"/>
    </row>
    <row r="60" spans="1:6">
      <c r="A60" s="32" t="s">
        <v>176</v>
      </c>
      <c r="B60" s="1"/>
      <c r="C60" s="33"/>
      <c r="D60" s="34" t="s">
        <v>177</v>
      </c>
      <c r="E60" s="499"/>
      <c r="F60" s="277"/>
    </row>
    <row r="61" spans="1:6">
      <c r="A61" s="35" t="s">
        <v>178</v>
      </c>
      <c r="B61" s="1"/>
      <c r="C61" s="33"/>
      <c r="D61" s="36" t="s">
        <v>179</v>
      </c>
      <c r="E61" s="499"/>
      <c r="F61" s="277"/>
    </row>
    <row r="62" spans="1:6">
      <c r="A62" s="1"/>
      <c r="B62" s="1"/>
      <c r="C62" s="33"/>
      <c r="D62" s="33"/>
      <c r="F62" s="277"/>
    </row>
    <row r="63" spans="1:6">
      <c r="A63" s="1"/>
      <c r="B63" s="1"/>
      <c r="C63" s="33"/>
      <c r="D63" s="33"/>
      <c r="E63" s="499"/>
      <c r="F63" s="277"/>
    </row>
    <row r="64" spans="1:6">
      <c r="A64" s="1"/>
      <c r="B64" s="1"/>
      <c r="C64" s="33"/>
      <c r="D64" s="33"/>
      <c r="E64" s="499"/>
      <c r="F64" s="277"/>
    </row>
    <row r="65" spans="1:6">
      <c r="A65" s="1"/>
      <c r="B65" s="1"/>
      <c r="C65" s="33"/>
      <c r="D65" s="33"/>
      <c r="E65" s="499"/>
      <c r="F65" s="277"/>
    </row>
    <row r="66" spans="1:6">
      <c r="A66" s="1"/>
      <c r="B66" s="1"/>
      <c r="C66" s="33"/>
      <c r="D66" s="33"/>
      <c r="E66" s="499"/>
      <c r="F66" s="277"/>
    </row>
    <row r="67" spans="1:6">
      <c r="A67" s="1"/>
      <c r="B67" s="1"/>
      <c r="C67" s="33"/>
      <c r="D67" s="33"/>
      <c r="E67" s="499"/>
      <c r="F67" s="277"/>
    </row>
    <row r="68" spans="1:6">
      <c r="A68" s="1"/>
      <c r="B68" s="1"/>
      <c r="C68" s="33"/>
      <c r="D68" s="33"/>
      <c r="E68" s="499"/>
      <c r="F68" s="277"/>
    </row>
    <row r="69" spans="1:6">
      <c r="A69" s="1"/>
      <c r="B69" s="1"/>
      <c r="C69" s="33"/>
      <c r="D69" s="33"/>
      <c r="E69" s="499"/>
      <c r="F69" s="277"/>
    </row>
    <row r="70" spans="1:6">
      <c r="A70" s="26"/>
      <c r="B70" s="26"/>
      <c r="C70" s="33"/>
      <c r="D70" s="27"/>
      <c r="E70" s="501"/>
      <c r="F70" s="278"/>
    </row>
    <row r="71" spans="1:6">
      <c r="A71" s="23" t="s">
        <v>238</v>
      </c>
      <c r="B71" s="1"/>
      <c r="C71" s="33"/>
      <c r="D71" s="25" t="s">
        <v>476</v>
      </c>
      <c r="E71" s="499"/>
      <c r="F71" s="277"/>
    </row>
    <row r="72" spans="1:6">
      <c r="A72" s="23" t="s">
        <v>626</v>
      </c>
      <c r="B72" s="1"/>
      <c r="C72" s="33"/>
      <c r="D72" s="25"/>
      <c r="E72" s="499"/>
      <c r="F72" s="277"/>
    </row>
    <row r="73" spans="1:6">
      <c r="A73" s="1" t="s">
        <v>239</v>
      </c>
      <c r="B73" s="1"/>
      <c r="C73" s="33"/>
      <c r="D73" s="24"/>
      <c r="E73" s="499"/>
      <c r="F73" s="27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zoomScaleNormal="100" zoomScaleSheetLayoutView="100" workbookViewId="0">
      <selection activeCell="E6" sqref="E1:E1048576"/>
    </sheetView>
  </sheetViews>
  <sheetFormatPr defaultColWidth="9.140625" defaultRowHeight="15"/>
  <cols>
    <col min="1" max="1" width="7.140625" style="29" customWidth="1"/>
    <col min="2" max="2" width="48.5703125" style="29" customWidth="1"/>
    <col min="3" max="3" width="9.140625" style="29"/>
    <col min="4" max="4" width="21.85546875" style="279" customWidth="1"/>
    <col min="5" max="5" width="21.140625" style="500" customWidth="1"/>
    <col min="6" max="6" width="19.5703125" style="279" customWidth="1"/>
    <col min="7" max="16384" width="9.140625" style="29"/>
  </cols>
  <sheetData>
    <row r="1" spans="1:6" ht="23.25" customHeight="1">
      <c r="A1" s="415" t="s">
        <v>538</v>
      </c>
      <c r="B1" s="415"/>
      <c r="C1" s="415"/>
      <c r="D1" s="415"/>
      <c r="E1" s="415"/>
      <c r="F1" s="415"/>
    </row>
    <row r="2" spans="1:6" ht="33" customHeight="1">
      <c r="A2" s="416" t="s">
        <v>546</v>
      </c>
      <c r="B2" s="416"/>
      <c r="C2" s="416"/>
      <c r="D2" s="416"/>
      <c r="E2" s="416"/>
      <c r="F2" s="416"/>
    </row>
    <row r="3" spans="1:6" ht="15" customHeight="1">
      <c r="A3" s="417" t="s">
        <v>281</v>
      </c>
      <c r="B3" s="417"/>
      <c r="C3" s="417"/>
      <c r="D3" s="417"/>
      <c r="E3" s="417"/>
      <c r="F3" s="417"/>
    </row>
    <row r="4" spans="1:6">
      <c r="A4" s="417"/>
      <c r="B4" s="417"/>
      <c r="C4" s="417"/>
      <c r="D4" s="417"/>
      <c r="E4" s="417"/>
      <c r="F4" s="417"/>
    </row>
    <row r="5" spans="1:6">
      <c r="A5" s="412" t="s">
        <v>673</v>
      </c>
      <c r="B5" s="412"/>
      <c r="C5" s="412"/>
      <c r="D5" s="412"/>
      <c r="E5" s="412"/>
      <c r="F5" s="412"/>
    </row>
    <row r="6" spans="1:6">
      <c r="A6" s="230"/>
      <c r="B6" s="230"/>
      <c r="C6" s="230"/>
      <c r="D6" s="230"/>
      <c r="E6" s="471"/>
      <c r="F6" s="1"/>
    </row>
    <row r="7" spans="1:6" ht="30" customHeight="1">
      <c r="A7" s="401" t="s">
        <v>246</v>
      </c>
      <c r="B7" s="401"/>
      <c r="C7" s="401" t="s">
        <v>641</v>
      </c>
      <c r="D7" s="401"/>
      <c r="E7" s="401"/>
      <c r="F7" s="401"/>
    </row>
    <row r="8" spans="1:6" ht="30" customHeight="1">
      <c r="A8" s="401" t="s">
        <v>244</v>
      </c>
      <c r="B8" s="401"/>
      <c r="C8" s="401" t="s">
        <v>475</v>
      </c>
      <c r="D8" s="401"/>
      <c r="E8" s="401"/>
      <c r="F8" s="401"/>
    </row>
    <row r="9" spans="1:6" ht="30" customHeight="1">
      <c r="A9" s="400" t="s">
        <v>243</v>
      </c>
      <c r="B9" s="400"/>
      <c r="C9" s="400" t="s">
        <v>245</v>
      </c>
      <c r="D9" s="400"/>
      <c r="E9" s="400"/>
      <c r="F9" s="400"/>
    </row>
    <row r="10" spans="1:6" ht="30" customHeight="1">
      <c r="A10" s="400" t="s">
        <v>247</v>
      </c>
      <c r="B10" s="400"/>
      <c r="C10" s="400" t="s">
        <v>672</v>
      </c>
      <c r="D10" s="400"/>
      <c r="E10" s="400"/>
      <c r="F10" s="400"/>
    </row>
    <row r="11" spans="1:6" ht="24" customHeight="1">
      <c r="A11" s="229"/>
      <c r="B11" s="229"/>
      <c r="C11" s="229"/>
      <c r="D11" s="229"/>
      <c r="E11" s="490"/>
      <c r="F11" s="229"/>
    </row>
    <row r="12" spans="1:6" ht="21" customHeight="1">
      <c r="A12" s="258" t="s">
        <v>283</v>
      </c>
      <c r="D12" s="259"/>
      <c r="E12" s="491"/>
      <c r="F12" s="259"/>
    </row>
    <row r="13" spans="1:6" ht="43.5" customHeight="1">
      <c r="A13" s="260" t="s">
        <v>199</v>
      </c>
      <c r="B13" s="280" t="s">
        <v>173</v>
      </c>
      <c r="C13" s="280" t="s">
        <v>201</v>
      </c>
      <c r="D13" s="281" t="s">
        <v>305</v>
      </c>
      <c r="E13" s="502" t="s">
        <v>306</v>
      </c>
      <c r="F13" s="281" t="s">
        <v>230</v>
      </c>
    </row>
    <row r="14" spans="1:6" s="285" customFormat="1" ht="25.5">
      <c r="A14" s="282" t="s">
        <v>46</v>
      </c>
      <c r="B14" s="283" t="s">
        <v>418</v>
      </c>
      <c r="C14" s="283" t="s">
        <v>119</v>
      </c>
      <c r="D14" s="284">
        <v>454563393</v>
      </c>
      <c r="E14" s="503">
        <v>62581318</v>
      </c>
      <c r="F14" s="284">
        <v>827261407</v>
      </c>
    </row>
    <row r="15" spans="1:6" s="285" customFormat="1" ht="25.5">
      <c r="A15" s="286">
        <v>1</v>
      </c>
      <c r="B15" s="287" t="s">
        <v>572</v>
      </c>
      <c r="C15" s="283"/>
      <c r="D15" s="284"/>
      <c r="E15" s="503"/>
      <c r="F15" s="284"/>
    </row>
    <row r="16" spans="1:6" s="288" customFormat="1" ht="25.5">
      <c r="A16" s="286">
        <v>2</v>
      </c>
      <c r="B16" s="287" t="s">
        <v>419</v>
      </c>
      <c r="C16" s="287" t="s">
        <v>120</v>
      </c>
      <c r="D16" s="367">
        <v>451450000</v>
      </c>
      <c r="E16" s="504">
        <v>57834100</v>
      </c>
      <c r="F16" s="289">
        <v>812313600</v>
      </c>
    </row>
    <row r="17" spans="1:6" s="288" customFormat="1" ht="25.5">
      <c r="A17" s="286">
        <v>3</v>
      </c>
      <c r="B17" s="287" t="s">
        <v>420</v>
      </c>
      <c r="C17" s="287" t="s">
        <v>121</v>
      </c>
      <c r="D17" s="289">
        <v>3113393</v>
      </c>
      <c r="E17" s="504">
        <v>4747218</v>
      </c>
      <c r="F17" s="289">
        <v>14947807</v>
      </c>
    </row>
    <row r="18" spans="1:6" s="288" customFormat="1" ht="25.5">
      <c r="A18" s="286">
        <v>4</v>
      </c>
      <c r="B18" s="287" t="s">
        <v>421</v>
      </c>
      <c r="C18" s="287" t="s">
        <v>122</v>
      </c>
      <c r="D18" s="284"/>
      <c r="E18" s="503"/>
      <c r="F18" s="284"/>
    </row>
    <row r="19" spans="1:6" s="285" customFormat="1" ht="25.5">
      <c r="A19" s="282" t="s">
        <v>56</v>
      </c>
      <c r="B19" s="283" t="s">
        <v>422</v>
      </c>
      <c r="C19" s="283" t="s">
        <v>123</v>
      </c>
      <c r="D19" s="284">
        <v>282335585</v>
      </c>
      <c r="E19" s="503">
        <v>307378912</v>
      </c>
      <c r="F19" s="284">
        <v>1394050788</v>
      </c>
    </row>
    <row r="20" spans="1:6" s="288" customFormat="1" ht="25.5">
      <c r="A20" s="286">
        <v>1</v>
      </c>
      <c r="B20" s="287" t="s">
        <v>423</v>
      </c>
      <c r="C20" s="287" t="s">
        <v>124</v>
      </c>
      <c r="D20" s="289">
        <v>79947770</v>
      </c>
      <c r="E20" s="504">
        <v>74310992</v>
      </c>
      <c r="F20" s="289">
        <v>434247235</v>
      </c>
    </row>
    <row r="21" spans="1:6" s="288" customFormat="1" ht="25.5">
      <c r="A21" s="286">
        <v>2</v>
      </c>
      <c r="B21" s="287" t="s">
        <v>424</v>
      </c>
      <c r="C21" s="287" t="s">
        <v>125</v>
      </c>
      <c r="D21" s="289">
        <v>26552670</v>
      </c>
      <c r="E21" s="504">
        <v>26535852</v>
      </c>
      <c r="F21" s="289">
        <v>158453505</v>
      </c>
    </row>
    <row r="22" spans="1:6" s="288" customFormat="1" ht="25.5">
      <c r="A22" s="286"/>
      <c r="B22" s="290" t="s">
        <v>254</v>
      </c>
      <c r="C22" s="287" t="s">
        <v>195</v>
      </c>
      <c r="D22" s="289">
        <v>20000000</v>
      </c>
      <c r="E22" s="504">
        <v>20000000</v>
      </c>
      <c r="F22" s="289">
        <v>120000000</v>
      </c>
    </row>
    <row r="23" spans="1:6" s="288" customFormat="1" ht="25.5">
      <c r="A23" s="286"/>
      <c r="B23" s="290" t="s">
        <v>255</v>
      </c>
      <c r="C23" s="287" t="s">
        <v>196</v>
      </c>
      <c r="D23" s="289">
        <v>1052670</v>
      </c>
      <c r="E23" s="504">
        <v>1035852</v>
      </c>
      <c r="F23" s="289">
        <v>5453505</v>
      </c>
    </row>
    <row r="24" spans="1:6" s="288" customFormat="1" ht="25.5">
      <c r="A24" s="286"/>
      <c r="B24" s="290" t="s">
        <v>256</v>
      </c>
      <c r="C24" s="287" t="s">
        <v>231</v>
      </c>
      <c r="D24" s="289">
        <v>5500000</v>
      </c>
      <c r="E24" s="504">
        <v>5500000</v>
      </c>
      <c r="F24" s="289">
        <v>33000000</v>
      </c>
    </row>
    <row r="25" spans="1:6" s="288" customFormat="1" ht="63.75">
      <c r="A25" s="286">
        <v>3</v>
      </c>
      <c r="B25" s="291" t="s">
        <v>547</v>
      </c>
      <c r="C25" s="287" t="s">
        <v>126</v>
      </c>
      <c r="D25" s="289">
        <v>29700000</v>
      </c>
      <c r="E25" s="504">
        <v>29700000</v>
      </c>
      <c r="F25" s="289">
        <v>178200000</v>
      </c>
    </row>
    <row r="26" spans="1:6" s="288" customFormat="1" ht="25.5">
      <c r="A26" s="286"/>
      <c r="B26" s="287" t="s">
        <v>425</v>
      </c>
      <c r="C26" s="287" t="s">
        <v>194</v>
      </c>
      <c r="D26" s="289">
        <v>16500000</v>
      </c>
      <c r="E26" s="504">
        <v>16500000</v>
      </c>
      <c r="F26" s="289">
        <v>99000000</v>
      </c>
    </row>
    <row r="27" spans="1:6" s="288" customFormat="1" ht="51">
      <c r="A27" s="286"/>
      <c r="B27" s="287" t="s">
        <v>426</v>
      </c>
      <c r="C27" s="287" t="s">
        <v>197</v>
      </c>
      <c r="D27" s="289">
        <v>13200000</v>
      </c>
      <c r="E27" s="504">
        <v>13200000</v>
      </c>
      <c r="F27" s="289">
        <v>79200000</v>
      </c>
    </row>
    <row r="28" spans="1:6" s="288" customFormat="1" ht="25.5">
      <c r="A28" s="286">
        <v>4</v>
      </c>
      <c r="B28" s="287" t="s">
        <v>548</v>
      </c>
      <c r="C28" s="287"/>
      <c r="D28" s="284"/>
      <c r="E28" s="503"/>
      <c r="F28" s="284"/>
    </row>
    <row r="29" spans="1:6" s="288" customFormat="1" ht="25.5">
      <c r="A29" s="286">
        <v>5</v>
      </c>
      <c r="B29" s="287" t="s">
        <v>549</v>
      </c>
      <c r="C29" s="287"/>
      <c r="D29" s="284"/>
      <c r="E29" s="503"/>
      <c r="F29" s="284"/>
    </row>
    <row r="30" spans="1:6" s="288" customFormat="1" ht="25.5">
      <c r="A30" s="286">
        <v>6</v>
      </c>
      <c r="B30" s="287" t="s">
        <v>427</v>
      </c>
      <c r="C30" s="287" t="s">
        <v>127</v>
      </c>
      <c r="D30" s="289">
        <v>47727900</v>
      </c>
      <c r="E30" s="504"/>
      <c r="F30" s="289">
        <v>47727900</v>
      </c>
    </row>
    <row r="31" spans="1:6" s="288" customFormat="1" ht="63.75">
      <c r="A31" s="286">
        <v>7</v>
      </c>
      <c r="B31" s="287" t="s">
        <v>428</v>
      </c>
      <c r="C31" s="287" t="s">
        <v>128</v>
      </c>
      <c r="D31" s="289">
        <v>15000000</v>
      </c>
      <c r="E31" s="504">
        <v>15000000</v>
      </c>
      <c r="F31" s="289">
        <v>90000000</v>
      </c>
    </row>
    <row r="32" spans="1:6" s="288" customFormat="1" ht="140.25">
      <c r="A32" s="286">
        <v>8</v>
      </c>
      <c r="B32" s="291" t="s">
        <v>429</v>
      </c>
      <c r="C32" s="287" t="s">
        <v>129</v>
      </c>
      <c r="D32" s="284"/>
      <c r="E32" s="505"/>
      <c r="F32" s="284"/>
    </row>
    <row r="33" spans="1:6" s="288" customFormat="1" ht="51">
      <c r="A33" s="286">
        <v>9</v>
      </c>
      <c r="B33" s="287" t="s">
        <v>430</v>
      </c>
      <c r="C33" s="287" t="s">
        <v>130</v>
      </c>
      <c r="D33" s="289">
        <v>83360855</v>
      </c>
      <c r="E33" s="504">
        <v>161797831</v>
      </c>
      <c r="F33" s="289">
        <v>485223165</v>
      </c>
    </row>
    <row r="34" spans="1:6" s="288" customFormat="1" ht="25.5">
      <c r="A34" s="286"/>
      <c r="B34" s="287" t="s">
        <v>297</v>
      </c>
      <c r="C34" s="287" t="s">
        <v>299</v>
      </c>
      <c r="D34" s="289">
        <v>67945616</v>
      </c>
      <c r="E34" s="504">
        <v>126762799</v>
      </c>
      <c r="F34" s="289">
        <v>382487854</v>
      </c>
    </row>
    <row r="35" spans="1:6" s="288" customFormat="1" ht="25.5">
      <c r="A35" s="286"/>
      <c r="B35" s="287" t="s">
        <v>298</v>
      </c>
      <c r="C35" s="287" t="s">
        <v>300</v>
      </c>
      <c r="D35" s="289">
        <v>15415239</v>
      </c>
      <c r="E35" s="504">
        <v>35035032</v>
      </c>
      <c r="F35" s="289">
        <v>102735311</v>
      </c>
    </row>
    <row r="36" spans="1:6" s="288" customFormat="1" ht="25.5">
      <c r="A36" s="286"/>
      <c r="B36" s="287" t="s">
        <v>465</v>
      </c>
      <c r="C36" s="287" t="s">
        <v>466</v>
      </c>
      <c r="D36" s="284"/>
      <c r="E36" s="503"/>
      <c r="F36" s="284"/>
    </row>
    <row r="37" spans="1:6" s="288" customFormat="1" ht="25.5">
      <c r="A37" s="286">
        <v>10</v>
      </c>
      <c r="B37" s="287" t="s">
        <v>431</v>
      </c>
      <c r="C37" s="287" t="s">
        <v>131</v>
      </c>
      <c r="D37" s="368">
        <v>46390</v>
      </c>
      <c r="E37" s="505">
        <v>34237</v>
      </c>
      <c r="F37" s="289">
        <v>198983</v>
      </c>
    </row>
    <row r="38" spans="1:6" s="288" customFormat="1" ht="25.5">
      <c r="A38" s="286"/>
      <c r="B38" s="287" t="s">
        <v>301</v>
      </c>
      <c r="C38" s="287" t="s">
        <v>132</v>
      </c>
      <c r="D38" s="289">
        <v>46390</v>
      </c>
      <c r="E38" s="505">
        <v>34237</v>
      </c>
      <c r="F38" s="289">
        <v>198983</v>
      </c>
    </row>
    <row r="39" spans="1:6" s="288" customFormat="1" ht="25.5">
      <c r="A39" s="286"/>
      <c r="B39" s="287" t="s">
        <v>432</v>
      </c>
      <c r="C39" s="287" t="s">
        <v>198</v>
      </c>
      <c r="D39" s="284"/>
      <c r="E39" s="495"/>
      <c r="F39" s="289"/>
    </row>
    <row r="40" spans="1:6" s="288" customFormat="1" ht="25.5">
      <c r="A40" s="286"/>
      <c r="B40" s="287" t="s">
        <v>302</v>
      </c>
      <c r="C40" s="287" t="s">
        <v>193</v>
      </c>
      <c r="D40" s="284"/>
      <c r="E40" s="503"/>
      <c r="F40" s="284"/>
    </row>
    <row r="41" spans="1:6" s="288" customFormat="1" ht="25.5">
      <c r="A41" s="286" t="s">
        <v>133</v>
      </c>
      <c r="B41" s="283" t="s">
        <v>433</v>
      </c>
      <c r="C41" s="287" t="s">
        <v>134</v>
      </c>
      <c r="D41" s="369">
        <v>172227808</v>
      </c>
      <c r="E41" s="506">
        <v>-244797594</v>
      </c>
      <c r="F41" s="369">
        <v>-566789381</v>
      </c>
    </row>
    <row r="42" spans="1:6" s="288" customFormat="1" ht="25.5">
      <c r="A42" s="286" t="s">
        <v>135</v>
      </c>
      <c r="B42" s="283" t="s">
        <v>434</v>
      </c>
      <c r="C42" s="287" t="s">
        <v>136</v>
      </c>
      <c r="D42" s="369">
        <v>-3012468000</v>
      </c>
      <c r="E42" s="506">
        <v>5406280000</v>
      </c>
      <c r="F42" s="369">
        <v>177346950</v>
      </c>
    </row>
    <row r="43" spans="1:6" s="288" customFormat="1" ht="51">
      <c r="A43" s="286">
        <v>1</v>
      </c>
      <c r="B43" s="287" t="s">
        <v>550</v>
      </c>
      <c r="C43" s="287" t="s">
        <v>137</v>
      </c>
      <c r="D43" s="370">
        <v>-647473841</v>
      </c>
      <c r="E43" s="505">
        <v>2963174633</v>
      </c>
      <c r="F43" s="370">
        <v>2908408315</v>
      </c>
    </row>
    <row r="44" spans="1:6" s="288" customFormat="1" ht="25.5">
      <c r="A44" s="286">
        <v>2</v>
      </c>
      <c r="B44" s="287" t="s">
        <v>436</v>
      </c>
      <c r="C44" s="287" t="s">
        <v>138</v>
      </c>
      <c r="D44" s="368">
        <v>-2364994159</v>
      </c>
      <c r="E44" s="505">
        <v>2443105367</v>
      </c>
      <c r="F44" s="368">
        <v>-2731061365</v>
      </c>
    </row>
    <row r="45" spans="1:6" s="288" customFormat="1" ht="51">
      <c r="A45" s="286" t="s">
        <v>139</v>
      </c>
      <c r="B45" s="283" t="s">
        <v>437</v>
      </c>
      <c r="C45" s="287" t="s">
        <v>140</v>
      </c>
      <c r="D45" s="369">
        <v>-2840240192</v>
      </c>
      <c r="E45" s="506">
        <v>5161482406</v>
      </c>
      <c r="F45" s="369">
        <v>-389442431</v>
      </c>
    </row>
    <row r="46" spans="1:6" s="288" customFormat="1" ht="25.5">
      <c r="A46" s="286" t="s">
        <v>67</v>
      </c>
      <c r="B46" s="283" t="s">
        <v>438</v>
      </c>
      <c r="C46" s="287" t="s">
        <v>141</v>
      </c>
      <c r="D46" s="369">
        <v>78415493231</v>
      </c>
      <c r="E46" s="506">
        <v>75202623056</v>
      </c>
      <c r="F46" s="369">
        <v>65257390753</v>
      </c>
    </row>
    <row r="47" spans="1:6" s="288" customFormat="1" ht="38.25">
      <c r="A47" s="286" t="s">
        <v>142</v>
      </c>
      <c r="B47" s="283" t="s">
        <v>439</v>
      </c>
      <c r="C47" s="287" t="s">
        <v>143</v>
      </c>
      <c r="D47" s="369">
        <v>5707636143</v>
      </c>
      <c r="E47" s="506">
        <v>3212870175</v>
      </c>
      <c r="F47" s="369">
        <v>18865738621</v>
      </c>
    </row>
    <row r="48" spans="1:6" s="288" customFormat="1" ht="51">
      <c r="A48" s="286">
        <v>1</v>
      </c>
      <c r="B48" s="287" t="s">
        <v>440</v>
      </c>
      <c r="C48" s="287" t="s">
        <v>303</v>
      </c>
      <c r="D48" s="368">
        <v>-2840240192</v>
      </c>
      <c r="E48" s="505">
        <v>5161482406</v>
      </c>
      <c r="F48" s="368">
        <v>-389442431</v>
      </c>
    </row>
    <row r="49" spans="1:6" s="288" customFormat="1" ht="51">
      <c r="A49" s="286">
        <v>2</v>
      </c>
      <c r="B49" s="287" t="s">
        <v>551</v>
      </c>
      <c r="C49" s="287" t="s">
        <v>304</v>
      </c>
      <c r="D49" s="284"/>
      <c r="E49" s="503"/>
      <c r="F49" s="284"/>
    </row>
    <row r="50" spans="1:6" s="288" customFormat="1" ht="51">
      <c r="A50" s="286">
        <v>3</v>
      </c>
      <c r="B50" s="287" t="s">
        <v>617</v>
      </c>
      <c r="C50" s="287" t="s">
        <v>144</v>
      </c>
      <c r="D50" s="368">
        <v>8547876335</v>
      </c>
      <c r="E50" s="507">
        <v>-1948612231</v>
      </c>
      <c r="F50" s="370">
        <v>19255181052</v>
      </c>
    </row>
    <row r="51" spans="1:6" s="288" customFormat="1" ht="25.5">
      <c r="A51" s="286" t="s">
        <v>145</v>
      </c>
      <c r="B51" s="283" t="s">
        <v>441</v>
      </c>
      <c r="C51" s="287" t="s">
        <v>146</v>
      </c>
      <c r="D51" s="284">
        <v>84123129374</v>
      </c>
      <c r="E51" s="508">
        <v>78415493231</v>
      </c>
      <c r="F51" s="284">
        <v>84123129374</v>
      </c>
    </row>
    <row r="52" spans="1:6" s="288" customFormat="1" ht="38.25">
      <c r="A52" s="286" t="s">
        <v>257</v>
      </c>
      <c r="B52" s="283" t="s">
        <v>442</v>
      </c>
      <c r="C52" s="287" t="s">
        <v>258</v>
      </c>
      <c r="D52" s="284"/>
      <c r="E52" s="503"/>
      <c r="F52" s="289"/>
    </row>
    <row r="53" spans="1:6" s="288" customFormat="1" ht="38.25">
      <c r="A53" s="286"/>
      <c r="B53" s="287" t="s">
        <v>443</v>
      </c>
      <c r="C53" s="287" t="s">
        <v>259</v>
      </c>
      <c r="D53" s="284"/>
      <c r="E53" s="509"/>
      <c r="F53" s="289"/>
    </row>
    <row r="54" spans="1:6">
      <c r="A54" s="241"/>
      <c r="B54" s="241"/>
      <c r="C54" s="24"/>
      <c r="D54" s="24"/>
      <c r="E54" s="510"/>
      <c r="F54" s="242"/>
    </row>
    <row r="55" spans="1:6" s="1" customFormat="1" ht="12.75">
      <c r="A55" s="23" t="s">
        <v>176</v>
      </c>
      <c r="B55" s="241"/>
      <c r="C55" s="24"/>
      <c r="D55" s="25" t="s">
        <v>177</v>
      </c>
      <c r="E55" s="483"/>
      <c r="F55" s="242"/>
    </row>
    <row r="56" spans="1:6" s="1" customFormat="1" ht="12.75">
      <c r="A56" s="252" t="s">
        <v>178</v>
      </c>
      <c r="B56" s="241"/>
      <c r="C56" s="24"/>
      <c r="D56" s="253" t="s">
        <v>179</v>
      </c>
      <c r="E56" s="484"/>
      <c r="F56" s="242"/>
    </row>
    <row r="57" spans="1:6" s="1" customFormat="1" ht="12.75">
      <c r="A57" s="241"/>
      <c r="B57" s="241"/>
      <c r="C57" s="24"/>
      <c r="D57" s="24"/>
      <c r="E57" s="485"/>
      <c r="F57" s="242"/>
    </row>
    <row r="58" spans="1:6" s="1" customFormat="1" ht="12.75">
      <c r="A58" s="241"/>
      <c r="B58" s="241"/>
      <c r="C58" s="24"/>
      <c r="D58" s="24"/>
      <c r="E58" s="485"/>
      <c r="F58" s="242"/>
    </row>
    <row r="59" spans="1:6" s="1" customFormat="1" ht="12.75">
      <c r="A59" s="241"/>
      <c r="B59" s="241"/>
      <c r="C59" s="24"/>
      <c r="D59" s="24"/>
      <c r="E59" s="485"/>
      <c r="F59" s="242"/>
    </row>
    <row r="60" spans="1:6" s="1" customFormat="1" ht="12.75">
      <c r="A60" s="241"/>
      <c r="B60" s="241"/>
      <c r="C60" s="24"/>
      <c r="D60" s="24"/>
      <c r="E60" s="485"/>
      <c r="F60" s="242"/>
    </row>
    <row r="61" spans="1:6" s="1" customFormat="1" ht="12.75">
      <c r="A61" s="241"/>
      <c r="B61" s="241"/>
      <c r="C61" s="24"/>
      <c r="D61" s="24"/>
      <c r="E61" s="485"/>
      <c r="F61" s="242"/>
    </row>
    <row r="62" spans="1:6" s="1" customFormat="1" ht="12.75">
      <c r="A62" s="241"/>
      <c r="B62" s="241"/>
      <c r="C62" s="24"/>
      <c r="D62" s="24"/>
      <c r="E62" s="485"/>
      <c r="F62" s="242"/>
    </row>
    <row r="63" spans="1:6" s="1" customFormat="1" ht="12.75">
      <c r="A63" s="26"/>
      <c r="B63" s="26"/>
      <c r="C63" s="24"/>
      <c r="D63" s="27"/>
      <c r="E63" s="486"/>
      <c r="F63" s="242"/>
    </row>
    <row r="64" spans="1:6" s="1" customFormat="1" ht="12.75">
      <c r="A64" s="23" t="s">
        <v>238</v>
      </c>
      <c r="B64" s="241"/>
      <c r="C64" s="24"/>
      <c r="D64" s="25" t="s">
        <v>476</v>
      </c>
      <c r="E64" s="483"/>
      <c r="F64" s="242"/>
    </row>
    <row r="65" spans="1:6" s="1" customFormat="1" ht="12.75">
      <c r="A65" s="23" t="s">
        <v>626</v>
      </c>
      <c r="B65" s="241"/>
      <c r="C65" s="24"/>
      <c r="D65" s="25"/>
      <c r="E65" s="483"/>
      <c r="F65" s="242"/>
    </row>
    <row r="66" spans="1:6" s="1" customFormat="1" ht="12.75">
      <c r="A66" s="1" t="s">
        <v>239</v>
      </c>
      <c r="B66" s="241"/>
      <c r="C66" s="24"/>
      <c r="D66" s="24"/>
      <c r="E66" s="485"/>
      <c r="F66" s="242"/>
    </row>
    <row r="67" spans="1:6">
      <c r="A67" s="241"/>
      <c r="B67" s="241"/>
      <c r="C67" s="24"/>
      <c r="D67" s="24"/>
      <c r="E67" s="510"/>
      <c r="F67" s="24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8"/>
  <sheetViews>
    <sheetView view="pageBreakPreview" topLeftCell="A10" zoomScaleNormal="100" zoomScaleSheetLayoutView="100" workbookViewId="0">
      <selection activeCell="F60" sqref="F60:G60"/>
    </sheetView>
  </sheetViews>
  <sheetFormatPr defaultColWidth="9.140625" defaultRowHeight="15"/>
  <cols>
    <col min="1" max="1" width="6" style="28" customWidth="1"/>
    <col min="2" max="2" width="33.7109375" style="29" customWidth="1"/>
    <col min="3" max="3" width="12.28515625" style="29" customWidth="1"/>
    <col min="4" max="4" width="14.85546875" style="29" customWidth="1"/>
    <col min="5" max="5" width="20" style="29" customWidth="1"/>
    <col min="6" max="6" width="27" style="29" customWidth="1"/>
    <col min="7" max="7" width="18.42578125" style="29" customWidth="1"/>
    <col min="8" max="16384" width="9.140625" style="29"/>
  </cols>
  <sheetData>
    <row r="1" spans="1:7" ht="25.5" customHeight="1">
      <c r="A1" s="415" t="s">
        <v>538</v>
      </c>
      <c r="B1" s="415"/>
      <c r="C1" s="415"/>
      <c r="D1" s="415"/>
      <c r="E1" s="415"/>
      <c r="F1" s="415"/>
      <c r="G1" s="415"/>
    </row>
    <row r="2" spans="1:7" ht="29.25" customHeight="1">
      <c r="A2" s="418" t="s">
        <v>539</v>
      </c>
      <c r="B2" s="418"/>
      <c r="C2" s="418"/>
      <c r="D2" s="418"/>
      <c r="E2" s="418"/>
      <c r="F2" s="418"/>
      <c r="G2" s="418"/>
    </row>
    <row r="3" spans="1:7">
      <c r="A3" s="417" t="s">
        <v>281</v>
      </c>
      <c r="B3" s="417"/>
      <c r="C3" s="417"/>
      <c r="D3" s="417"/>
      <c r="E3" s="417"/>
      <c r="F3" s="417"/>
      <c r="G3" s="417"/>
    </row>
    <row r="4" spans="1:7">
      <c r="A4" s="417"/>
      <c r="B4" s="417"/>
      <c r="C4" s="417"/>
      <c r="D4" s="417"/>
      <c r="E4" s="417"/>
      <c r="F4" s="417"/>
      <c r="G4" s="417"/>
    </row>
    <row r="5" spans="1:7">
      <c r="A5" s="412" t="s">
        <v>648</v>
      </c>
      <c r="B5" s="412"/>
      <c r="C5" s="412"/>
      <c r="D5" s="412"/>
      <c r="E5" s="412"/>
      <c r="F5" s="412"/>
      <c r="G5" s="412"/>
    </row>
    <row r="6" spans="1:7">
      <c r="A6" s="230"/>
      <c r="B6" s="230"/>
      <c r="C6" s="230"/>
      <c r="D6" s="230"/>
      <c r="E6" s="230"/>
      <c r="F6" s="1"/>
      <c r="G6" s="1"/>
    </row>
    <row r="7" spans="1:7" ht="31.5" customHeight="1">
      <c r="A7" s="401" t="s">
        <v>246</v>
      </c>
      <c r="B7" s="401"/>
      <c r="C7" s="401" t="s">
        <v>641</v>
      </c>
      <c r="D7" s="401"/>
      <c r="E7" s="401"/>
      <c r="F7" s="401"/>
      <c r="G7" s="1"/>
    </row>
    <row r="8" spans="1:7" ht="29.25" customHeight="1">
      <c r="A8" s="401" t="s">
        <v>244</v>
      </c>
      <c r="B8" s="401"/>
      <c r="C8" s="401" t="s">
        <v>475</v>
      </c>
      <c r="D8" s="401"/>
      <c r="E8" s="401"/>
      <c r="F8" s="401"/>
      <c r="G8" s="232"/>
    </row>
    <row r="9" spans="1:7" ht="29.25" customHeight="1">
      <c r="A9" s="400" t="s">
        <v>243</v>
      </c>
      <c r="B9" s="400"/>
      <c r="C9" s="400" t="s">
        <v>245</v>
      </c>
      <c r="D9" s="400"/>
      <c r="E9" s="400"/>
      <c r="F9" s="400"/>
      <c r="G9" s="233"/>
    </row>
    <row r="10" spans="1:7" ht="29.25" customHeight="1">
      <c r="A10" s="400" t="s">
        <v>247</v>
      </c>
      <c r="B10" s="400"/>
      <c r="C10" s="400" t="s">
        <v>672</v>
      </c>
      <c r="D10" s="400"/>
      <c r="E10" s="400"/>
      <c r="F10" s="400"/>
      <c r="G10" s="233"/>
    </row>
    <row r="11" spans="1:7" ht="23.25" customHeight="1">
      <c r="A11" s="229"/>
      <c r="B11" s="229"/>
      <c r="C11" s="229"/>
      <c r="D11" s="229"/>
      <c r="E11" s="229"/>
      <c r="F11" s="353"/>
      <c r="G11" s="354"/>
    </row>
    <row r="12" spans="1:7" s="294" customFormat="1" ht="18.75" customHeight="1">
      <c r="A12" s="292" t="s">
        <v>284</v>
      </c>
      <c r="B12" s="293"/>
      <c r="C12" s="293"/>
      <c r="D12" s="293"/>
      <c r="E12" s="293"/>
      <c r="F12" s="355"/>
      <c r="G12" s="355"/>
    </row>
    <row r="13" spans="1:7" s="31" customFormat="1" ht="63" customHeight="1">
      <c r="A13" s="234" t="s">
        <v>202</v>
      </c>
      <c r="B13" s="234" t="s">
        <v>203</v>
      </c>
      <c r="C13" s="234" t="s">
        <v>201</v>
      </c>
      <c r="D13" s="234" t="s">
        <v>232</v>
      </c>
      <c r="E13" s="234" t="s">
        <v>204</v>
      </c>
      <c r="F13" s="234" t="s">
        <v>205</v>
      </c>
      <c r="G13" s="261" t="s">
        <v>206</v>
      </c>
    </row>
    <row r="14" spans="1:7" s="31" customFormat="1" ht="63" customHeight="1">
      <c r="A14" s="234" t="s">
        <v>46</v>
      </c>
      <c r="B14" s="295" t="s">
        <v>552</v>
      </c>
      <c r="C14" s="234"/>
      <c r="D14" s="234"/>
      <c r="E14" s="234"/>
      <c r="F14" s="234"/>
      <c r="G14" s="261"/>
    </row>
    <row r="15" spans="1:7" s="268" customFormat="1" ht="51">
      <c r="A15" s="296" t="s">
        <v>56</v>
      </c>
      <c r="B15" s="296" t="s">
        <v>553</v>
      </c>
      <c r="C15" s="296">
        <v>2246</v>
      </c>
      <c r="D15" s="297"/>
      <c r="E15" s="297"/>
      <c r="F15" s="297"/>
      <c r="G15" s="372"/>
    </row>
    <row r="16" spans="1:7" s="265" customFormat="1">
      <c r="A16" s="298">
        <v>1</v>
      </c>
      <c r="B16" s="298" t="s">
        <v>653</v>
      </c>
      <c r="C16" s="298">
        <v>2246.1</v>
      </c>
      <c r="D16" s="317">
        <v>109400</v>
      </c>
      <c r="E16" s="317">
        <v>63800</v>
      </c>
      <c r="F16" s="299">
        <v>6979720000</v>
      </c>
      <c r="G16" s="373">
        <v>7.4811143549985235E-2</v>
      </c>
    </row>
    <row r="17" spans="1:7" s="265" customFormat="1">
      <c r="A17" s="298">
        <v>2</v>
      </c>
      <c r="B17" s="298" t="s">
        <v>654</v>
      </c>
      <c r="C17" s="298">
        <v>2246.1999999999998</v>
      </c>
      <c r="D17" s="317">
        <v>49000</v>
      </c>
      <c r="E17" s="317">
        <v>70100</v>
      </c>
      <c r="F17" s="299">
        <v>3434900000</v>
      </c>
      <c r="G17" s="373">
        <v>3.681649077324653E-2</v>
      </c>
    </row>
    <row r="18" spans="1:7" s="265" customFormat="1">
      <c r="A18" s="298">
        <v>3</v>
      </c>
      <c r="B18" s="298" t="s">
        <v>655</v>
      </c>
      <c r="C18" s="298">
        <v>2246.3000000000002</v>
      </c>
      <c r="D18" s="317">
        <v>153800</v>
      </c>
      <c r="E18" s="317">
        <v>23900</v>
      </c>
      <c r="F18" s="299">
        <v>3675820000</v>
      </c>
      <c r="G18" s="373">
        <v>3.9398757784539599E-2</v>
      </c>
    </row>
    <row r="19" spans="1:7" s="265" customFormat="1">
      <c r="A19" s="298">
        <v>4</v>
      </c>
      <c r="B19" s="298" t="s">
        <v>656</v>
      </c>
      <c r="C19" s="298">
        <v>2246.4</v>
      </c>
      <c r="D19" s="317">
        <v>114620</v>
      </c>
      <c r="E19" s="317">
        <v>28150</v>
      </c>
      <c r="F19" s="299">
        <v>3226553000</v>
      </c>
      <c r="G19" s="373">
        <v>3.4583352864389329E-2</v>
      </c>
    </row>
    <row r="20" spans="1:7" s="265" customFormat="1">
      <c r="A20" s="298">
        <v>5</v>
      </c>
      <c r="B20" s="298" t="s">
        <v>657</v>
      </c>
      <c r="C20" s="298">
        <v>2246.5</v>
      </c>
      <c r="D20" s="317">
        <v>164640</v>
      </c>
      <c r="E20" s="317">
        <v>18250</v>
      </c>
      <c r="F20" s="299">
        <v>3004680000</v>
      </c>
      <c r="G20" s="373">
        <v>3.2205238433886979E-2</v>
      </c>
    </row>
    <row r="21" spans="1:7" s="265" customFormat="1">
      <c r="A21" s="298">
        <v>6</v>
      </c>
      <c r="B21" s="298" t="s">
        <v>658</v>
      </c>
      <c r="C21" s="298">
        <v>2246.6</v>
      </c>
      <c r="D21" s="317">
        <v>270630</v>
      </c>
      <c r="E21" s="317">
        <v>28300</v>
      </c>
      <c r="F21" s="299">
        <v>7658829000</v>
      </c>
      <c r="G21" s="373">
        <v>8.2090077502219264E-2</v>
      </c>
    </row>
    <row r="22" spans="1:7" s="265" customFormat="1">
      <c r="A22" s="298">
        <v>7</v>
      </c>
      <c r="B22" s="298" t="s">
        <v>659</v>
      </c>
      <c r="C22" s="298">
        <v>2246.6999999999998</v>
      </c>
      <c r="D22" s="317">
        <v>121900</v>
      </c>
      <c r="E22" s="317">
        <v>59700</v>
      </c>
      <c r="F22" s="299">
        <v>7277430000</v>
      </c>
      <c r="G22" s="373">
        <v>7.8002106159698242E-2</v>
      </c>
    </row>
    <row r="23" spans="1:7" s="265" customFormat="1">
      <c r="A23" s="298">
        <v>8</v>
      </c>
      <c r="B23" s="298" t="s">
        <v>660</v>
      </c>
      <c r="C23" s="298">
        <v>2246.8000000000002</v>
      </c>
      <c r="D23" s="317">
        <v>120400</v>
      </c>
      <c r="E23" s="317">
        <v>29000</v>
      </c>
      <c r="F23" s="299">
        <v>3491600000</v>
      </c>
      <c r="G23" s="373">
        <v>3.7424221719371042E-2</v>
      </c>
    </row>
    <row r="24" spans="1:7" s="265" customFormat="1">
      <c r="A24" s="298">
        <v>9</v>
      </c>
      <c r="B24" s="298" t="s">
        <v>661</v>
      </c>
      <c r="C24" s="298">
        <v>2246.9</v>
      </c>
      <c r="D24" s="317">
        <v>82100</v>
      </c>
      <c r="E24" s="317">
        <v>41400</v>
      </c>
      <c r="F24" s="299">
        <v>3398940000</v>
      </c>
      <c r="G24" s="373">
        <v>3.6431058589425767E-2</v>
      </c>
    </row>
    <row r="25" spans="1:7" s="265" customFormat="1">
      <c r="A25" s="298">
        <v>10</v>
      </c>
      <c r="B25" s="298" t="s">
        <v>662</v>
      </c>
      <c r="C25" s="380" t="s">
        <v>647</v>
      </c>
      <c r="D25" s="317">
        <v>47300</v>
      </c>
      <c r="E25" s="317">
        <v>73500</v>
      </c>
      <c r="F25" s="299">
        <v>3476550000</v>
      </c>
      <c r="G25" s="373">
        <v>3.7262910418856508E-2</v>
      </c>
    </row>
    <row r="26" spans="1:7" s="265" customFormat="1">
      <c r="A26" s="298">
        <v>11</v>
      </c>
      <c r="B26" s="298" t="s">
        <v>663</v>
      </c>
      <c r="C26" s="298">
        <v>2246.11</v>
      </c>
      <c r="D26" s="317">
        <v>231600</v>
      </c>
      <c r="E26" s="317">
        <v>37650</v>
      </c>
      <c r="F26" s="299">
        <v>8719740000</v>
      </c>
      <c r="G26" s="373">
        <v>9.3461302295586107E-2</v>
      </c>
    </row>
    <row r="27" spans="1:7" s="265" customFormat="1">
      <c r="A27" s="298">
        <v>12</v>
      </c>
      <c r="B27" s="298" t="s">
        <v>664</v>
      </c>
      <c r="C27" s="298">
        <v>2246.12</v>
      </c>
      <c r="D27" s="317">
        <v>163300</v>
      </c>
      <c r="E27" s="317">
        <v>22100</v>
      </c>
      <c r="F27" s="299">
        <v>3608930000</v>
      </c>
      <c r="G27" s="373">
        <v>3.8681806761854086E-2</v>
      </c>
    </row>
    <row r="28" spans="1:7" s="265" customFormat="1">
      <c r="A28" s="298">
        <v>13</v>
      </c>
      <c r="B28" s="298" t="s">
        <v>665</v>
      </c>
      <c r="C28" s="298">
        <v>2246.13</v>
      </c>
      <c r="D28" s="317">
        <v>175000</v>
      </c>
      <c r="E28" s="317">
        <v>19000</v>
      </c>
      <c r="F28" s="299">
        <v>3325000000</v>
      </c>
      <c r="G28" s="373">
        <v>3.5638543136931121E-2</v>
      </c>
    </row>
    <row r="29" spans="1:7" s="265" customFormat="1">
      <c r="A29" s="298">
        <v>14</v>
      </c>
      <c r="B29" s="298" t="s">
        <v>666</v>
      </c>
      <c r="C29" s="298">
        <v>2246.14</v>
      </c>
      <c r="D29" s="317">
        <v>37500</v>
      </c>
      <c r="E29" s="317">
        <v>37900</v>
      </c>
      <c r="F29" s="299">
        <v>1421250000</v>
      </c>
      <c r="G29" s="373">
        <v>1.5233467498755898E-2</v>
      </c>
    </row>
    <row r="30" spans="1:7" s="265" customFormat="1">
      <c r="A30" s="298">
        <v>15</v>
      </c>
      <c r="B30" s="298" t="s">
        <v>667</v>
      </c>
      <c r="C30" s="298">
        <v>2246.15</v>
      </c>
      <c r="D30" s="317">
        <v>103000</v>
      </c>
      <c r="E30" s="317">
        <v>34200</v>
      </c>
      <c r="F30" s="299">
        <v>3522600000</v>
      </c>
      <c r="G30" s="373">
        <v>3.7756490843354459E-2</v>
      </c>
    </row>
    <row r="31" spans="1:7" s="268" customFormat="1" ht="25.5">
      <c r="A31" s="296"/>
      <c r="B31" s="296" t="s">
        <v>342</v>
      </c>
      <c r="C31" s="296">
        <v>2247</v>
      </c>
      <c r="D31" s="297">
        <v>1944190</v>
      </c>
      <c r="E31" s="297"/>
      <c r="F31" s="297">
        <v>66222542000</v>
      </c>
      <c r="G31" s="372">
        <v>0.70979696833210004</v>
      </c>
    </row>
    <row r="32" spans="1:7" s="268" customFormat="1" ht="63.75">
      <c r="A32" s="296" t="s">
        <v>133</v>
      </c>
      <c r="B32" s="296" t="s">
        <v>554</v>
      </c>
      <c r="C32" s="296">
        <v>2248</v>
      </c>
      <c r="D32" s="297"/>
      <c r="E32" s="297"/>
      <c r="F32" s="297"/>
      <c r="G32" s="372"/>
    </row>
    <row r="33" spans="1:7" s="265" customFormat="1" ht="25.5">
      <c r="A33" s="298"/>
      <c r="B33" s="298" t="s">
        <v>343</v>
      </c>
      <c r="C33" s="298">
        <v>2249</v>
      </c>
      <c r="D33" s="299"/>
      <c r="E33" s="299"/>
      <c r="F33" s="299"/>
      <c r="G33" s="373"/>
    </row>
    <row r="34" spans="1:7" s="268" customFormat="1" ht="25.5">
      <c r="A34" s="296"/>
      <c r="B34" s="296" t="s">
        <v>344</v>
      </c>
      <c r="C34" s="296">
        <v>2250</v>
      </c>
      <c r="D34" s="297">
        <v>1944190</v>
      </c>
      <c r="E34" s="297"/>
      <c r="F34" s="297">
        <v>66222542000</v>
      </c>
      <c r="G34" s="372">
        <v>0.70979696833210015</v>
      </c>
    </row>
    <row r="35" spans="1:7" s="268" customFormat="1" ht="25.5">
      <c r="A35" s="296" t="s">
        <v>133</v>
      </c>
      <c r="B35" s="296" t="s">
        <v>345</v>
      </c>
      <c r="C35" s="296">
        <v>2251</v>
      </c>
      <c r="D35" s="297"/>
      <c r="E35" s="297"/>
      <c r="F35" s="297"/>
      <c r="G35" s="372"/>
    </row>
    <row r="36" spans="1:7" s="265" customFormat="1" ht="25.5">
      <c r="A36" s="298"/>
      <c r="B36" s="296" t="s">
        <v>342</v>
      </c>
      <c r="C36" s="298">
        <v>2252</v>
      </c>
      <c r="D36" s="297"/>
      <c r="E36" s="299"/>
      <c r="F36" s="297"/>
      <c r="G36" s="372"/>
    </row>
    <row r="37" spans="1:7" s="268" customFormat="1" ht="25.5">
      <c r="A37" s="296" t="s">
        <v>261</v>
      </c>
      <c r="B37" s="296" t="s">
        <v>346</v>
      </c>
      <c r="C37" s="296">
        <v>2253</v>
      </c>
      <c r="D37" s="297"/>
      <c r="E37" s="297"/>
      <c r="F37" s="297"/>
      <c r="G37" s="372"/>
    </row>
    <row r="38" spans="1:7" s="265" customFormat="1" ht="25.5">
      <c r="A38" s="298" t="s">
        <v>260</v>
      </c>
      <c r="B38" s="298" t="s">
        <v>644</v>
      </c>
      <c r="C38" s="298">
        <v>2253.1</v>
      </c>
      <c r="D38" s="299"/>
      <c r="E38" s="299"/>
      <c r="F38" s="299"/>
      <c r="G38" s="373"/>
    </row>
    <row r="39" spans="1:7" s="265" customFormat="1" ht="25.5">
      <c r="A39" s="296"/>
      <c r="B39" s="296" t="s">
        <v>342</v>
      </c>
      <c r="C39" s="296">
        <v>2254</v>
      </c>
      <c r="D39" s="297"/>
      <c r="E39" s="297"/>
      <c r="F39" s="297"/>
      <c r="G39" s="372"/>
    </row>
    <row r="40" spans="1:7" s="268" customFormat="1" ht="25.5">
      <c r="A40" s="296"/>
      <c r="B40" s="296" t="s">
        <v>347</v>
      </c>
      <c r="C40" s="296">
        <v>2255</v>
      </c>
      <c r="D40" s="297">
        <v>1944190</v>
      </c>
      <c r="E40" s="297"/>
      <c r="F40" s="297">
        <v>66222542000</v>
      </c>
      <c r="G40" s="372">
        <v>0.70979696833210015</v>
      </c>
    </row>
    <row r="41" spans="1:7" s="268" customFormat="1" ht="25.5">
      <c r="A41" s="296" t="s">
        <v>262</v>
      </c>
      <c r="B41" s="296" t="s">
        <v>348</v>
      </c>
      <c r="C41" s="296">
        <v>2256</v>
      </c>
      <c r="D41" s="297"/>
      <c r="E41" s="297"/>
      <c r="F41" s="297"/>
      <c r="G41" s="372"/>
    </row>
    <row r="42" spans="1:7" s="265" customFormat="1" ht="25.5">
      <c r="A42" s="298">
        <v>1</v>
      </c>
      <c r="B42" s="298" t="s">
        <v>444</v>
      </c>
      <c r="C42" s="298">
        <v>2256.1</v>
      </c>
      <c r="D42" s="299" t="s">
        <v>461</v>
      </c>
      <c r="E42" s="299" t="s">
        <v>461</v>
      </c>
      <c r="F42" s="299"/>
      <c r="G42" s="372"/>
    </row>
    <row r="43" spans="1:7" s="265" customFormat="1" ht="25.5">
      <c r="A43" s="298">
        <v>2</v>
      </c>
      <c r="B43" s="298" t="s">
        <v>474</v>
      </c>
      <c r="C43" s="298">
        <v>2256.1999999999998</v>
      </c>
      <c r="D43" s="299" t="s">
        <v>461</v>
      </c>
      <c r="E43" s="299" t="s">
        <v>461</v>
      </c>
      <c r="F43" s="299"/>
      <c r="G43" s="372"/>
    </row>
    <row r="44" spans="1:7" s="265" customFormat="1" ht="25.5">
      <c r="A44" s="298">
        <v>3</v>
      </c>
      <c r="B44" s="298" t="s">
        <v>445</v>
      </c>
      <c r="C44" s="298">
        <v>2256.3000000000002</v>
      </c>
      <c r="D44" s="299" t="s">
        <v>461</v>
      </c>
      <c r="E44" s="299" t="s">
        <v>461</v>
      </c>
      <c r="F44" s="299">
        <v>52100000</v>
      </c>
      <c r="G44" s="372">
        <v>5.584264954689057E-4</v>
      </c>
    </row>
    <row r="45" spans="1:7" s="265" customFormat="1" ht="25.5">
      <c r="A45" s="298">
        <v>4</v>
      </c>
      <c r="B45" s="298" t="s">
        <v>555</v>
      </c>
      <c r="C45" s="298">
        <v>2256.4</v>
      </c>
      <c r="D45" s="299" t="s">
        <v>461</v>
      </c>
      <c r="E45" s="299" t="s">
        <v>461</v>
      </c>
      <c r="F45" s="299"/>
      <c r="G45" s="372"/>
    </row>
    <row r="46" spans="1:7" s="265" customFormat="1" ht="38.25">
      <c r="A46" s="298">
        <v>5</v>
      </c>
      <c r="B46" s="298" t="s">
        <v>446</v>
      </c>
      <c r="C46" s="298">
        <v>2256.5</v>
      </c>
      <c r="D46" s="299" t="s">
        <v>461</v>
      </c>
      <c r="E46" s="299" t="s">
        <v>461</v>
      </c>
      <c r="F46" s="299">
        <v>3237620000</v>
      </c>
      <c r="G46" s="372">
        <v>3.4701972941651414E-2</v>
      </c>
    </row>
    <row r="47" spans="1:7" s="265" customFormat="1" ht="25.5">
      <c r="A47" s="298">
        <v>6</v>
      </c>
      <c r="B47" s="298" t="s">
        <v>447</v>
      </c>
      <c r="C47" s="298">
        <v>2256.6</v>
      </c>
      <c r="D47" s="299" t="s">
        <v>461</v>
      </c>
      <c r="E47" s="299" t="s">
        <v>461</v>
      </c>
      <c r="F47" s="299"/>
      <c r="G47" s="372"/>
    </row>
    <row r="48" spans="1:7" s="265" customFormat="1" ht="25.5">
      <c r="A48" s="298">
        <v>7</v>
      </c>
      <c r="B48" s="298" t="s">
        <v>449</v>
      </c>
      <c r="C48" s="298">
        <v>2256.6999999999998</v>
      </c>
      <c r="D48" s="299" t="s">
        <v>461</v>
      </c>
      <c r="E48" s="299" t="s">
        <v>461</v>
      </c>
      <c r="F48" s="299"/>
      <c r="G48" s="372"/>
    </row>
    <row r="49" spans="1:7" s="268" customFormat="1" ht="25.5">
      <c r="A49" s="296"/>
      <c r="B49" s="296" t="s">
        <v>450</v>
      </c>
      <c r="C49" s="296">
        <v>2257</v>
      </c>
      <c r="D49" s="297" t="s">
        <v>461</v>
      </c>
      <c r="E49" s="297" t="s">
        <v>461</v>
      </c>
      <c r="F49" s="371">
        <v>3289720000</v>
      </c>
      <c r="G49" s="372">
        <v>3.5260399437120317E-2</v>
      </c>
    </row>
    <row r="50" spans="1:7" s="268" customFormat="1" ht="25.5">
      <c r="A50" s="296" t="s">
        <v>263</v>
      </c>
      <c r="B50" s="296" t="s">
        <v>451</v>
      </c>
      <c r="C50" s="296">
        <v>2258</v>
      </c>
      <c r="D50" s="297" t="s">
        <v>461</v>
      </c>
      <c r="E50" s="297" t="s">
        <v>461</v>
      </c>
      <c r="F50" s="371"/>
      <c r="G50" s="372"/>
    </row>
    <row r="51" spans="1:7" s="265" customFormat="1" ht="25.5">
      <c r="A51" s="298">
        <v>1</v>
      </c>
      <c r="B51" s="298" t="s">
        <v>393</v>
      </c>
      <c r="C51" s="298">
        <v>2259</v>
      </c>
      <c r="D51" s="299" t="s">
        <v>461</v>
      </c>
      <c r="E51" s="299" t="s">
        <v>461</v>
      </c>
      <c r="F51" s="374">
        <v>23785603382</v>
      </c>
      <c r="G51" s="372">
        <v>0.25494263223077951</v>
      </c>
    </row>
    <row r="52" spans="1:7" s="265" customFormat="1" ht="25.5">
      <c r="A52" s="298">
        <v>1.1000000000000001</v>
      </c>
      <c r="B52" s="298" t="s">
        <v>537</v>
      </c>
      <c r="C52" s="298">
        <v>2259.1</v>
      </c>
      <c r="D52" s="299"/>
      <c r="E52" s="299"/>
      <c r="F52" s="374">
        <v>21901393767</v>
      </c>
      <c r="G52" s="372">
        <v>0.23474699745087035</v>
      </c>
    </row>
    <row r="53" spans="1:7" s="265" customFormat="1" ht="25.5">
      <c r="A53" s="298">
        <v>1.2</v>
      </c>
      <c r="B53" s="298" t="s">
        <v>453</v>
      </c>
      <c r="C53" s="298">
        <v>2259.1999999999998</v>
      </c>
      <c r="D53" s="299" t="s">
        <v>461</v>
      </c>
      <c r="E53" s="299" t="s">
        <v>461</v>
      </c>
      <c r="F53" s="374">
        <v>1884209615</v>
      </c>
      <c r="G53" s="372">
        <v>2.0195634779909138E-2</v>
      </c>
    </row>
    <row r="54" spans="1:7" s="265" customFormat="1" ht="38.25">
      <c r="A54" s="298">
        <v>1.3</v>
      </c>
      <c r="B54" s="298" t="s">
        <v>477</v>
      </c>
      <c r="C54" s="298">
        <v>2259.3000000000002</v>
      </c>
      <c r="D54" s="299"/>
      <c r="E54" s="299"/>
      <c r="F54" s="374"/>
      <c r="G54" s="372"/>
    </row>
    <row r="55" spans="1:7" s="265" customFormat="1" ht="38.25">
      <c r="A55" s="298">
        <v>1.4</v>
      </c>
      <c r="B55" s="298" t="s">
        <v>452</v>
      </c>
      <c r="C55" s="298">
        <v>2259.4</v>
      </c>
      <c r="D55" s="299"/>
      <c r="E55" s="299"/>
      <c r="F55" s="374"/>
      <c r="G55" s="372"/>
    </row>
    <row r="56" spans="1:7" s="265" customFormat="1" ht="38.25">
      <c r="A56" s="298">
        <v>2</v>
      </c>
      <c r="B56" s="298" t="s">
        <v>556</v>
      </c>
      <c r="C56" s="298"/>
      <c r="D56" s="299"/>
      <c r="E56" s="299"/>
      <c r="F56" s="374"/>
      <c r="G56" s="372"/>
    </row>
    <row r="57" spans="1:7" s="265" customFormat="1" ht="25.5">
      <c r="A57" s="298">
        <v>3</v>
      </c>
      <c r="B57" s="298" t="s">
        <v>448</v>
      </c>
      <c r="C57" s="298">
        <v>2260</v>
      </c>
      <c r="D57" s="299" t="s">
        <v>461</v>
      </c>
      <c r="E57" s="299" t="s">
        <v>461</v>
      </c>
      <c r="F57" s="374"/>
      <c r="G57" s="372"/>
    </row>
    <row r="58" spans="1:7" s="265" customFormat="1" ht="25.5">
      <c r="A58" s="298">
        <v>4</v>
      </c>
      <c r="B58" s="298" t="s">
        <v>454</v>
      </c>
      <c r="C58" s="298">
        <v>2261</v>
      </c>
      <c r="D58" s="299" t="s">
        <v>461</v>
      </c>
      <c r="E58" s="299" t="s">
        <v>461</v>
      </c>
      <c r="F58" s="374"/>
      <c r="G58" s="372"/>
    </row>
    <row r="59" spans="1:7" s="265" customFormat="1" ht="25.5">
      <c r="A59" s="298">
        <v>5</v>
      </c>
      <c r="B59" s="298" t="s">
        <v>450</v>
      </c>
      <c r="C59" s="298">
        <v>2262</v>
      </c>
      <c r="D59" s="299" t="s">
        <v>461</v>
      </c>
      <c r="E59" s="299" t="s">
        <v>461</v>
      </c>
      <c r="F59" s="371">
        <v>23785603382</v>
      </c>
      <c r="G59" s="372">
        <v>0.25494263223077951</v>
      </c>
    </row>
    <row r="60" spans="1:7" s="268" customFormat="1" ht="25.5">
      <c r="A60" s="296" t="s">
        <v>142</v>
      </c>
      <c r="B60" s="296" t="s">
        <v>455</v>
      </c>
      <c r="C60" s="296">
        <v>2263</v>
      </c>
      <c r="D60" s="297"/>
      <c r="E60" s="297"/>
      <c r="F60" s="371">
        <v>93297865382</v>
      </c>
      <c r="G60" s="372">
        <v>1</v>
      </c>
    </row>
    <row r="61" spans="1:7" s="268" customFormat="1">
      <c r="A61" s="300"/>
      <c r="B61" s="300"/>
      <c r="C61" s="300"/>
      <c r="D61" s="301"/>
      <c r="E61" s="301"/>
      <c r="F61" s="349"/>
      <c r="G61" s="302"/>
    </row>
    <row r="62" spans="1:7" s="31" customFormat="1" ht="12.75">
      <c r="A62" s="304"/>
      <c r="B62" s="303"/>
      <c r="C62" s="303"/>
      <c r="D62" s="303"/>
      <c r="E62" s="303"/>
      <c r="F62" s="303"/>
      <c r="G62" s="303"/>
    </row>
    <row r="63" spans="1:7" s="31" customFormat="1" ht="12.75">
      <c r="A63" s="23" t="s">
        <v>176</v>
      </c>
      <c r="B63" s="241"/>
      <c r="C63" s="24"/>
      <c r="D63" s="303"/>
      <c r="E63" s="25" t="s">
        <v>177</v>
      </c>
      <c r="F63" s="25"/>
      <c r="G63" s="241"/>
    </row>
    <row r="64" spans="1:7" s="31" customFormat="1" ht="12.75">
      <c r="A64" s="252" t="s">
        <v>178</v>
      </c>
      <c r="B64" s="241"/>
      <c r="C64" s="24"/>
      <c r="D64" s="303"/>
      <c r="E64" s="253" t="s">
        <v>179</v>
      </c>
      <c r="F64" s="253"/>
      <c r="G64" s="241"/>
    </row>
    <row r="65" spans="1:7" s="31" customFormat="1" ht="12.75">
      <c r="A65" s="241"/>
      <c r="B65" s="241"/>
      <c r="C65" s="24"/>
      <c r="D65" s="303"/>
      <c r="E65" s="24"/>
      <c r="F65" s="24"/>
      <c r="G65" s="241"/>
    </row>
    <row r="66" spans="1:7" s="31" customFormat="1" ht="12.75">
      <c r="A66" s="241"/>
      <c r="B66" s="241"/>
      <c r="C66" s="24"/>
      <c r="D66" s="303"/>
      <c r="E66" s="24"/>
      <c r="F66" s="24"/>
      <c r="G66" s="241"/>
    </row>
    <row r="67" spans="1:7" s="31" customFormat="1" ht="12.75">
      <c r="A67" s="241"/>
      <c r="B67" s="241"/>
      <c r="C67" s="24"/>
      <c r="D67" s="303"/>
      <c r="E67" s="24"/>
      <c r="F67" s="24"/>
      <c r="G67" s="241"/>
    </row>
    <row r="68" spans="1:7" s="31" customFormat="1" ht="12.75">
      <c r="A68" s="241"/>
      <c r="B68" s="241"/>
      <c r="C68" s="24"/>
      <c r="D68" s="303"/>
      <c r="E68" s="24"/>
      <c r="F68" s="24"/>
      <c r="G68" s="241"/>
    </row>
    <row r="69" spans="1:7" s="31" customFormat="1" ht="12.75">
      <c r="A69" s="241"/>
      <c r="B69" s="241"/>
      <c r="C69" s="24"/>
      <c r="D69" s="303"/>
      <c r="E69" s="24"/>
      <c r="F69" s="24"/>
      <c r="G69" s="241"/>
    </row>
    <row r="70" spans="1:7" s="31" customFormat="1" ht="12.75">
      <c r="A70" s="241"/>
      <c r="B70" s="241"/>
      <c r="C70" s="24"/>
      <c r="D70" s="303"/>
      <c r="E70" s="24"/>
      <c r="F70" s="24"/>
      <c r="G70" s="241"/>
    </row>
    <row r="71" spans="1:7" s="31" customFormat="1" ht="12.75">
      <c r="A71" s="241"/>
      <c r="B71" s="241"/>
      <c r="C71" s="24"/>
      <c r="D71" s="303"/>
      <c r="E71" s="24"/>
      <c r="F71" s="24"/>
      <c r="G71" s="241"/>
    </row>
    <row r="72" spans="1:7" s="31" customFormat="1" ht="12.75">
      <c r="A72" s="26"/>
      <c r="B72" s="26"/>
      <c r="C72" s="27"/>
      <c r="D72" s="303"/>
      <c r="E72" s="27"/>
      <c r="F72" s="27"/>
      <c r="G72" s="26"/>
    </row>
    <row r="73" spans="1:7" s="31" customFormat="1" ht="12.75">
      <c r="A73" s="23" t="s">
        <v>238</v>
      </c>
      <c r="B73" s="241"/>
      <c r="C73" s="24"/>
      <c r="D73" s="303"/>
      <c r="E73" s="25" t="s">
        <v>476</v>
      </c>
      <c r="F73" s="25"/>
      <c r="G73" s="241"/>
    </row>
    <row r="74" spans="1:7" s="31" customFormat="1" ht="12.75">
      <c r="A74" s="23" t="s">
        <v>626</v>
      </c>
      <c r="B74" s="241"/>
      <c r="C74" s="24"/>
      <c r="D74" s="303"/>
      <c r="E74" s="25"/>
      <c r="F74" s="25"/>
      <c r="G74" s="241"/>
    </row>
    <row r="75" spans="1:7" s="31" customFormat="1" ht="12.75">
      <c r="A75" s="1" t="s">
        <v>239</v>
      </c>
      <c r="B75" s="241"/>
      <c r="C75" s="24"/>
      <c r="D75" s="303"/>
      <c r="E75" s="24"/>
      <c r="F75" s="24"/>
      <c r="G75" s="241"/>
    </row>
    <row r="76" spans="1:7" s="31" customFormat="1" ht="12.75">
      <c r="A76" s="304"/>
      <c r="B76" s="303"/>
      <c r="C76" s="303"/>
      <c r="D76" s="303"/>
      <c r="E76" s="303"/>
      <c r="F76" s="303"/>
      <c r="G76" s="303"/>
    </row>
    <row r="77" spans="1:7">
      <c r="A77" s="305"/>
      <c r="B77" s="306"/>
      <c r="C77" s="306"/>
      <c r="D77" s="303"/>
      <c r="E77" s="306"/>
      <c r="F77" s="306"/>
      <c r="G77" s="306"/>
    </row>
    <row r="78" spans="1:7">
      <c r="A78" s="305"/>
      <c r="B78" s="306"/>
      <c r="C78" s="306"/>
      <c r="D78" s="306"/>
      <c r="E78" s="306"/>
      <c r="F78" s="306"/>
      <c r="G78" s="306"/>
    </row>
    <row r="79" spans="1:7">
      <c r="A79" s="305"/>
      <c r="B79" s="306"/>
      <c r="C79" s="306"/>
      <c r="D79" s="306"/>
      <c r="E79" s="306"/>
      <c r="F79" s="306"/>
      <c r="G79" s="306"/>
    </row>
    <row r="80" spans="1:7">
      <c r="A80" s="305"/>
      <c r="B80" s="306"/>
      <c r="C80" s="306"/>
      <c r="D80" s="306"/>
      <c r="E80" s="306"/>
      <c r="F80" s="306"/>
      <c r="G80" s="306"/>
    </row>
    <row r="81" spans="1:7">
      <c r="A81" s="305"/>
      <c r="B81" s="306"/>
      <c r="C81" s="306"/>
      <c r="D81" s="306"/>
      <c r="E81" s="306"/>
      <c r="F81" s="306"/>
      <c r="G81" s="306"/>
    </row>
    <row r="82" spans="1:7">
      <c r="A82" s="305"/>
      <c r="B82" s="306"/>
      <c r="C82" s="306"/>
      <c r="D82" s="306"/>
      <c r="E82" s="306"/>
      <c r="F82" s="306"/>
      <c r="G82" s="306"/>
    </row>
    <row r="83" spans="1:7">
      <c r="A83" s="305"/>
      <c r="B83" s="306"/>
      <c r="C83" s="306"/>
      <c r="D83" s="306"/>
      <c r="E83" s="306"/>
      <c r="F83" s="306"/>
      <c r="G83" s="306"/>
    </row>
    <row r="84" spans="1:7">
      <c r="A84" s="305"/>
      <c r="B84" s="306"/>
      <c r="C84" s="306"/>
      <c r="D84" s="306"/>
      <c r="E84" s="306"/>
      <c r="F84" s="306"/>
      <c r="G84" s="306"/>
    </row>
    <row r="85" spans="1:7">
      <c r="A85" s="305"/>
      <c r="B85" s="306"/>
      <c r="C85" s="306"/>
      <c r="D85" s="306"/>
      <c r="E85" s="306"/>
      <c r="F85" s="306"/>
      <c r="G85" s="306"/>
    </row>
    <row r="86" spans="1:7">
      <c r="A86" s="305"/>
      <c r="B86" s="306"/>
      <c r="C86" s="306"/>
      <c r="D86" s="306"/>
      <c r="E86" s="306"/>
      <c r="F86" s="306"/>
      <c r="G86" s="306"/>
    </row>
    <row r="87" spans="1:7">
      <c r="A87" s="305"/>
      <c r="B87" s="306"/>
      <c r="C87" s="306"/>
      <c r="D87" s="306"/>
      <c r="E87" s="306"/>
      <c r="F87" s="306"/>
      <c r="G87" s="306"/>
    </row>
    <row r="88" spans="1:7">
      <c r="A88" s="305"/>
      <c r="B88" s="306"/>
      <c r="C88" s="306"/>
      <c r="D88" s="306"/>
      <c r="E88" s="306"/>
      <c r="F88" s="306"/>
      <c r="G88" s="306"/>
    </row>
    <row r="89" spans="1:7">
      <c r="A89" s="305"/>
      <c r="B89" s="306"/>
      <c r="C89" s="306"/>
      <c r="D89" s="306"/>
      <c r="E89" s="306"/>
      <c r="F89" s="306"/>
      <c r="G89" s="306"/>
    </row>
    <row r="90" spans="1:7">
      <c r="A90" s="305"/>
      <c r="B90" s="306"/>
      <c r="C90" s="306"/>
      <c r="D90" s="306"/>
      <c r="E90" s="306"/>
      <c r="F90" s="306"/>
      <c r="G90" s="306"/>
    </row>
    <row r="91" spans="1:7">
      <c r="A91" s="305"/>
      <c r="B91" s="306"/>
      <c r="C91" s="306"/>
      <c r="D91" s="306"/>
      <c r="E91" s="306"/>
      <c r="F91" s="306"/>
      <c r="G91" s="306"/>
    </row>
    <row r="92" spans="1:7">
      <c r="A92" s="305"/>
      <c r="B92" s="306"/>
      <c r="C92" s="306"/>
      <c r="D92" s="306"/>
      <c r="E92" s="306"/>
      <c r="F92" s="306"/>
      <c r="G92" s="306"/>
    </row>
    <row r="93" spans="1:7">
      <c r="A93" s="305"/>
      <c r="B93" s="306"/>
      <c r="C93" s="306"/>
      <c r="D93" s="306"/>
      <c r="E93" s="306"/>
      <c r="F93" s="306"/>
      <c r="G93" s="306"/>
    </row>
    <row r="94" spans="1:7">
      <c r="A94" s="305"/>
      <c r="B94" s="306"/>
      <c r="C94" s="306"/>
      <c r="D94" s="306"/>
      <c r="E94" s="306"/>
      <c r="F94" s="306"/>
      <c r="G94" s="306"/>
    </row>
    <row r="95" spans="1:7">
      <c r="A95" s="305"/>
      <c r="B95" s="306"/>
      <c r="C95" s="306"/>
      <c r="D95" s="306"/>
      <c r="E95" s="306"/>
      <c r="F95" s="306"/>
      <c r="G95" s="306"/>
    </row>
    <row r="96" spans="1:7">
      <c r="A96" s="305"/>
      <c r="B96" s="306"/>
      <c r="C96" s="306"/>
      <c r="D96" s="306"/>
      <c r="E96" s="306"/>
      <c r="F96" s="306"/>
      <c r="G96" s="306"/>
    </row>
    <row r="97" spans="1:7">
      <c r="A97" s="305"/>
      <c r="B97" s="306"/>
      <c r="C97" s="306"/>
      <c r="D97" s="306"/>
      <c r="E97" s="306"/>
      <c r="F97" s="306"/>
      <c r="G97" s="306"/>
    </row>
    <row r="98" spans="1:7">
      <c r="A98" s="305"/>
      <c r="B98" s="306"/>
      <c r="C98" s="306"/>
      <c r="D98" s="306"/>
      <c r="E98" s="306"/>
      <c r="F98" s="306"/>
      <c r="G98" s="306"/>
    </row>
    <row r="99" spans="1:7">
      <c r="A99" s="305"/>
      <c r="B99" s="306"/>
      <c r="C99" s="306"/>
      <c r="D99" s="306"/>
      <c r="E99" s="306"/>
      <c r="F99" s="306"/>
      <c r="G99" s="306"/>
    </row>
    <row r="100" spans="1:7">
      <c r="A100" s="305"/>
      <c r="B100" s="306"/>
      <c r="C100" s="306"/>
      <c r="D100" s="306"/>
      <c r="E100" s="306"/>
      <c r="F100" s="306"/>
      <c r="G100" s="306"/>
    </row>
    <row r="101" spans="1:7">
      <c r="A101" s="305"/>
      <c r="B101" s="306"/>
      <c r="C101" s="306"/>
      <c r="D101" s="306"/>
      <c r="E101" s="306"/>
      <c r="F101" s="306"/>
      <c r="G101" s="306"/>
    </row>
    <row r="102" spans="1:7">
      <c r="A102" s="305"/>
      <c r="B102" s="306"/>
      <c r="C102" s="306"/>
      <c r="D102" s="306"/>
      <c r="E102" s="306"/>
      <c r="F102" s="306"/>
      <c r="G102" s="306"/>
    </row>
    <row r="103" spans="1:7">
      <c r="A103" s="305"/>
      <c r="B103" s="306"/>
      <c r="C103" s="306"/>
      <c r="D103" s="306"/>
      <c r="E103" s="306"/>
      <c r="F103" s="306"/>
      <c r="G103" s="306"/>
    </row>
    <row r="104" spans="1:7">
      <c r="A104" s="305"/>
      <c r="B104" s="306"/>
      <c r="C104" s="306"/>
      <c r="D104" s="306"/>
      <c r="E104" s="306"/>
      <c r="F104" s="306"/>
      <c r="G104" s="306"/>
    </row>
    <row r="105" spans="1:7">
      <c r="A105" s="305"/>
      <c r="B105" s="306"/>
      <c r="C105" s="306"/>
      <c r="D105" s="306"/>
      <c r="E105" s="306"/>
      <c r="F105" s="306"/>
      <c r="G105" s="306"/>
    </row>
    <row r="106" spans="1:7">
      <c r="A106" s="305"/>
      <c r="B106" s="306"/>
      <c r="C106" s="306"/>
      <c r="D106" s="306"/>
      <c r="E106" s="306"/>
      <c r="F106" s="306"/>
      <c r="G106" s="306"/>
    </row>
    <row r="107" spans="1:7">
      <c r="A107" s="305"/>
      <c r="B107" s="306"/>
      <c r="C107" s="306"/>
      <c r="D107" s="306"/>
      <c r="E107" s="306"/>
      <c r="F107" s="306"/>
      <c r="G107" s="306"/>
    </row>
    <row r="108" spans="1:7">
      <c r="A108" s="305"/>
      <c r="B108" s="306"/>
      <c r="C108" s="306"/>
      <c r="D108" s="306"/>
      <c r="E108" s="306"/>
      <c r="F108" s="306"/>
      <c r="G108" s="306"/>
    </row>
    <row r="109" spans="1:7">
      <c r="A109" s="305"/>
      <c r="B109" s="306"/>
      <c r="C109" s="306"/>
      <c r="D109" s="306"/>
      <c r="E109" s="306"/>
      <c r="F109" s="306"/>
      <c r="G109" s="306"/>
    </row>
    <row r="110" spans="1:7">
      <c r="A110" s="305"/>
      <c r="B110" s="306"/>
      <c r="C110" s="306"/>
      <c r="D110" s="306"/>
      <c r="E110" s="306"/>
      <c r="F110" s="306"/>
      <c r="G110" s="306"/>
    </row>
    <row r="111" spans="1:7">
      <c r="A111" s="305"/>
      <c r="B111" s="306"/>
      <c r="C111" s="306"/>
      <c r="D111" s="306"/>
      <c r="E111" s="306"/>
      <c r="F111" s="306"/>
      <c r="G111" s="306"/>
    </row>
    <row r="112" spans="1:7">
      <c r="A112" s="305"/>
      <c r="B112" s="306"/>
      <c r="C112" s="306"/>
      <c r="D112" s="306"/>
      <c r="E112" s="306"/>
      <c r="F112" s="306"/>
      <c r="G112" s="306"/>
    </row>
    <row r="113" spans="1:7">
      <c r="A113" s="305"/>
      <c r="B113" s="306"/>
      <c r="C113" s="306"/>
      <c r="D113" s="306"/>
      <c r="E113" s="306"/>
      <c r="F113" s="306"/>
      <c r="G113" s="306"/>
    </row>
    <row r="114" spans="1:7">
      <c r="A114" s="305"/>
      <c r="B114" s="306"/>
      <c r="C114" s="306"/>
      <c r="D114" s="306"/>
      <c r="E114" s="306"/>
      <c r="F114" s="306"/>
      <c r="G114" s="306"/>
    </row>
    <row r="115" spans="1:7">
      <c r="A115" s="305"/>
      <c r="B115" s="306"/>
      <c r="C115" s="306"/>
      <c r="D115" s="306"/>
      <c r="E115" s="306"/>
      <c r="F115" s="306"/>
      <c r="G115" s="306"/>
    </row>
    <row r="116" spans="1:7">
      <c r="A116" s="305"/>
      <c r="B116" s="306"/>
      <c r="C116" s="306"/>
      <c r="D116" s="306"/>
      <c r="E116" s="306"/>
      <c r="F116" s="306"/>
      <c r="G116" s="306"/>
    </row>
    <row r="117" spans="1:7">
      <c r="A117" s="305"/>
      <c r="B117" s="306"/>
      <c r="C117" s="306"/>
      <c r="D117" s="306"/>
      <c r="E117" s="306"/>
      <c r="F117" s="306"/>
      <c r="G117" s="306"/>
    </row>
    <row r="118" spans="1:7">
      <c r="A118" s="305"/>
      <c r="B118" s="306"/>
      <c r="C118" s="306"/>
      <c r="D118" s="306"/>
      <c r="E118" s="306"/>
      <c r="F118" s="306"/>
      <c r="G118" s="306"/>
    </row>
    <row r="119" spans="1:7">
      <c r="A119" s="305"/>
      <c r="B119" s="306"/>
      <c r="C119" s="306"/>
      <c r="D119" s="306"/>
      <c r="E119" s="306"/>
      <c r="F119" s="306"/>
      <c r="G119" s="306"/>
    </row>
    <row r="120" spans="1:7">
      <c r="A120" s="305"/>
      <c r="B120" s="306"/>
      <c r="C120" s="306"/>
      <c r="D120" s="306"/>
      <c r="E120" s="306"/>
      <c r="F120" s="306"/>
      <c r="G120" s="306"/>
    </row>
    <row r="121" spans="1:7">
      <c r="A121" s="305"/>
      <c r="B121" s="306"/>
      <c r="C121" s="306"/>
      <c r="D121" s="306"/>
      <c r="E121" s="306"/>
      <c r="F121" s="306"/>
      <c r="G121" s="306"/>
    </row>
    <row r="122" spans="1:7">
      <c r="A122" s="305"/>
      <c r="B122" s="306"/>
      <c r="C122" s="306"/>
      <c r="D122" s="306"/>
      <c r="E122" s="306"/>
      <c r="F122" s="306"/>
      <c r="G122" s="306"/>
    </row>
    <row r="123" spans="1:7">
      <c r="A123" s="305"/>
      <c r="B123" s="306"/>
      <c r="C123" s="306"/>
      <c r="D123" s="306"/>
      <c r="E123" s="306"/>
      <c r="F123" s="306"/>
      <c r="G123" s="306"/>
    </row>
    <row r="124" spans="1:7">
      <c r="A124" s="305"/>
      <c r="B124" s="306"/>
      <c r="C124" s="306"/>
      <c r="D124" s="306"/>
      <c r="E124" s="306"/>
      <c r="F124" s="306"/>
      <c r="G124" s="306"/>
    </row>
    <row r="125" spans="1:7">
      <c r="A125" s="305"/>
      <c r="B125" s="306"/>
      <c r="C125" s="306"/>
      <c r="D125" s="306"/>
      <c r="E125" s="306"/>
      <c r="F125" s="306"/>
      <c r="G125" s="306"/>
    </row>
    <row r="126" spans="1:7">
      <c r="A126" s="305"/>
      <c r="B126" s="306"/>
      <c r="C126" s="306"/>
      <c r="D126" s="306"/>
      <c r="E126" s="306"/>
      <c r="F126" s="306"/>
      <c r="G126" s="306"/>
    </row>
    <row r="127" spans="1:7">
      <c r="A127" s="305"/>
      <c r="B127" s="306"/>
      <c r="C127" s="306"/>
      <c r="D127" s="306"/>
      <c r="E127" s="306"/>
      <c r="F127" s="306"/>
      <c r="G127" s="306"/>
    </row>
    <row r="128" spans="1:7">
      <c r="A128" s="305"/>
      <c r="B128" s="306"/>
      <c r="C128" s="306"/>
      <c r="D128" s="306"/>
      <c r="E128" s="306"/>
      <c r="F128" s="306"/>
      <c r="G128" s="306"/>
    </row>
    <row r="129" spans="1:7">
      <c r="A129" s="305"/>
      <c r="B129" s="306"/>
      <c r="C129" s="306"/>
      <c r="D129" s="306"/>
      <c r="E129" s="306"/>
      <c r="F129" s="306"/>
      <c r="G129" s="306"/>
    </row>
    <row r="130" spans="1:7">
      <c r="A130" s="305"/>
      <c r="B130" s="306"/>
      <c r="C130" s="306"/>
      <c r="D130" s="306"/>
      <c r="E130" s="306"/>
      <c r="F130" s="306"/>
      <c r="G130" s="306"/>
    </row>
    <row r="131" spans="1:7">
      <c r="A131" s="305"/>
      <c r="B131" s="306"/>
      <c r="C131" s="306"/>
      <c r="D131" s="306"/>
      <c r="E131" s="306"/>
      <c r="F131" s="306"/>
      <c r="G131" s="306"/>
    </row>
    <row r="132" spans="1:7">
      <c r="A132" s="305"/>
      <c r="B132" s="306"/>
      <c r="C132" s="306"/>
      <c r="D132" s="306"/>
      <c r="E132" s="306"/>
      <c r="F132" s="306"/>
      <c r="G132" s="306"/>
    </row>
    <row r="133" spans="1:7">
      <c r="A133" s="305"/>
      <c r="B133" s="306"/>
      <c r="C133" s="306"/>
      <c r="D133" s="306"/>
      <c r="E133" s="306"/>
      <c r="F133" s="306"/>
      <c r="G133" s="306"/>
    </row>
    <row r="134" spans="1:7">
      <c r="A134" s="305"/>
      <c r="B134" s="306"/>
      <c r="C134" s="306"/>
      <c r="D134" s="306"/>
      <c r="E134" s="306"/>
      <c r="F134" s="306"/>
      <c r="G134" s="306"/>
    </row>
    <row r="135" spans="1:7">
      <c r="A135" s="305"/>
      <c r="B135" s="306"/>
      <c r="C135" s="306"/>
      <c r="D135" s="306"/>
      <c r="E135" s="306"/>
      <c r="F135" s="306"/>
      <c r="G135" s="306"/>
    </row>
    <row r="136" spans="1:7">
      <c r="A136" s="305"/>
      <c r="B136" s="306"/>
      <c r="C136" s="306"/>
      <c r="D136" s="306"/>
      <c r="E136" s="306"/>
      <c r="F136" s="306"/>
      <c r="G136" s="306"/>
    </row>
    <row r="137" spans="1:7">
      <c r="A137" s="305"/>
      <c r="B137" s="306"/>
      <c r="C137" s="306"/>
      <c r="D137" s="306"/>
      <c r="E137" s="306"/>
      <c r="F137" s="306"/>
      <c r="G137" s="306"/>
    </row>
    <row r="138" spans="1:7">
      <c r="A138" s="305"/>
      <c r="B138" s="306"/>
      <c r="C138" s="306"/>
      <c r="D138" s="306"/>
      <c r="E138" s="306"/>
      <c r="F138" s="306"/>
      <c r="G138" s="306"/>
    </row>
    <row r="139" spans="1:7">
      <c r="A139" s="305"/>
      <c r="B139" s="306"/>
      <c r="C139" s="306"/>
      <c r="D139" s="306"/>
      <c r="E139" s="306"/>
      <c r="F139" s="306"/>
      <c r="G139" s="306"/>
    </row>
    <row r="140" spans="1:7">
      <c r="A140" s="305"/>
      <c r="B140" s="306"/>
      <c r="C140" s="306"/>
      <c r="D140" s="306"/>
      <c r="E140" s="306"/>
      <c r="F140" s="306"/>
      <c r="G140" s="306"/>
    </row>
    <row r="141" spans="1:7">
      <c r="A141" s="305"/>
      <c r="B141" s="306"/>
      <c r="C141" s="306"/>
      <c r="D141" s="306"/>
      <c r="E141" s="306"/>
      <c r="F141" s="306"/>
      <c r="G141" s="306"/>
    </row>
    <row r="142" spans="1:7">
      <c r="A142" s="305"/>
      <c r="B142" s="306"/>
      <c r="C142" s="306"/>
      <c r="D142" s="306"/>
      <c r="E142" s="306"/>
      <c r="F142" s="306"/>
      <c r="G142" s="306"/>
    </row>
    <row r="143" spans="1:7">
      <c r="A143" s="305"/>
      <c r="B143" s="306"/>
      <c r="C143" s="306"/>
      <c r="D143" s="306"/>
      <c r="E143" s="306"/>
      <c r="F143" s="306"/>
      <c r="G143" s="306"/>
    </row>
    <row r="144" spans="1:7">
      <c r="A144" s="305"/>
      <c r="B144" s="306"/>
      <c r="C144" s="306"/>
      <c r="D144" s="306"/>
      <c r="E144" s="306"/>
      <c r="F144" s="306"/>
      <c r="G144" s="306"/>
    </row>
    <row r="145" spans="1:7">
      <c r="A145" s="305"/>
      <c r="B145" s="306"/>
      <c r="C145" s="306"/>
      <c r="D145" s="306"/>
      <c r="E145" s="306"/>
      <c r="F145" s="306"/>
      <c r="G145" s="306"/>
    </row>
    <row r="146" spans="1:7">
      <c r="A146" s="305"/>
      <c r="B146" s="306"/>
      <c r="C146" s="306"/>
      <c r="D146" s="306"/>
      <c r="E146" s="306"/>
      <c r="F146" s="306"/>
      <c r="G146" s="306"/>
    </row>
    <row r="147" spans="1:7">
      <c r="A147" s="305"/>
      <c r="B147" s="306"/>
      <c r="C147" s="306"/>
      <c r="D147" s="306"/>
      <c r="E147" s="306"/>
      <c r="F147" s="306"/>
      <c r="G147" s="306"/>
    </row>
    <row r="148" spans="1:7">
      <c r="A148" s="305"/>
      <c r="B148" s="306"/>
      <c r="C148" s="306"/>
      <c r="D148" s="306"/>
      <c r="E148" s="306"/>
      <c r="F148" s="306"/>
      <c r="G148" s="306"/>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view="pageBreakPreview" zoomScaleNormal="100" zoomScaleSheetLayoutView="100" workbookViewId="0">
      <selection activeCell="F6" sqref="F1:F1048576"/>
    </sheetView>
  </sheetViews>
  <sheetFormatPr defaultColWidth="9.140625" defaultRowHeight="12.75"/>
  <cols>
    <col min="1" max="1" width="7.42578125" style="224" customWidth="1"/>
    <col min="2" max="2" width="5.28515625" style="224" customWidth="1"/>
    <col min="3" max="3" width="52.5703125" style="216" customWidth="1"/>
    <col min="4" max="4" width="10" style="216" customWidth="1"/>
    <col min="5" max="5" width="21" style="216" customWidth="1"/>
    <col min="6" max="6" width="28" style="516" customWidth="1"/>
    <col min="7" max="16384" width="9.140625" style="216"/>
  </cols>
  <sheetData>
    <row r="1" spans="1:6" ht="24.75" customHeight="1">
      <c r="A1" s="419" t="s">
        <v>597</v>
      </c>
      <c r="B1" s="419"/>
      <c r="C1" s="419"/>
      <c r="D1" s="419"/>
      <c r="E1" s="419"/>
      <c r="F1" s="419"/>
    </row>
    <row r="2" spans="1:6" ht="26.25" customHeight="1">
      <c r="A2" s="420" t="s">
        <v>671</v>
      </c>
      <c r="B2" s="420"/>
      <c r="C2" s="420"/>
      <c r="D2" s="420"/>
      <c r="E2" s="420"/>
      <c r="F2" s="420"/>
    </row>
    <row r="3" spans="1:6">
      <c r="A3" s="421" t="s">
        <v>598</v>
      </c>
      <c r="B3" s="421"/>
      <c r="C3" s="421"/>
      <c r="D3" s="421"/>
      <c r="E3" s="421"/>
      <c r="F3" s="421"/>
    </row>
    <row r="4" spans="1:6" ht="22.5" customHeight="1">
      <c r="A4" s="421"/>
      <c r="B4" s="421"/>
      <c r="C4" s="421"/>
      <c r="D4" s="421"/>
      <c r="E4" s="421"/>
      <c r="F4" s="421"/>
    </row>
    <row r="5" spans="1:6">
      <c r="A5" s="422" t="s">
        <v>673</v>
      </c>
      <c r="B5" s="422"/>
      <c r="C5" s="422"/>
      <c r="D5" s="422"/>
      <c r="E5" s="422"/>
      <c r="F5" s="422"/>
    </row>
    <row r="6" spans="1:6">
      <c r="A6" s="228"/>
      <c r="B6" s="228"/>
      <c r="C6" s="228"/>
      <c r="D6" s="228"/>
      <c r="E6" s="228"/>
      <c r="F6" s="511"/>
    </row>
    <row r="7" spans="1:6" ht="30.75" customHeight="1">
      <c r="A7" s="30"/>
      <c r="B7" s="423" t="s">
        <v>244</v>
      </c>
      <c r="C7" s="423"/>
      <c r="D7" s="423" t="s">
        <v>475</v>
      </c>
      <c r="E7" s="423"/>
      <c r="F7" s="423"/>
    </row>
    <row r="8" spans="1:6" ht="39" customHeight="1">
      <c r="A8" s="19"/>
      <c r="B8" s="428" t="s">
        <v>243</v>
      </c>
      <c r="C8" s="428"/>
      <c r="D8" s="428" t="s">
        <v>245</v>
      </c>
      <c r="E8" s="428"/>
      <c r="F8" s="428"/>
    </row>
    <row r="9" spans="1:6" ht="30.75" customHeight="1">
      <c r="A9" s="30"/>
      <c r="B9" s="423" t="s">
        <v>246</v>
      </c>
      <c r="C9" s="423"/>
      <c r="D9" s="423" t="s">
        <v>641</v>
      </c>
      <c r="E9" s="423"/>
      <c r="F9" s="423"/>
    </row>
    <row r="10" spans="1:6" ht="30.75" customHeight="1">
      <c r="A10" s="19"/>
      <c r="B10" s="428" t="s">
        <v>247</v>
      </c>
      <c r="C10" s="428"/>
      <c r="D10" s="428" t="s">
        <v>672</v>
      </c>
      <c r="E10" s="428"/>
      <c r="F10" s="428"/>
    </row>
    <row r="12" spans="1:6" s="18" customFormat="1" ht="58.5" customHeight="1">
      <c r="A12" s="424" t="s">
        <v>199</v>
      </c>
      <c r="B12" s="424"/>
      <c r="C12" s="227" t="s">
        <v>599</v>
      </c>
      <c r="D12" s="227" t="s">
        <v>174</v>
      </c>
      <c r="E12" s="227" t="s">
        <v>305</v>
      </c>
      <c r="F12" s="512" t="s">
        <v>306</v>
      </c>
    </row>
    <row r="13" spans="1:6" s="18" customFormat="1" ht="25.5">
      <c r="A13" s="215" t="s">
        <v>46</v>
      </c>
      <c r="B13" s="215"/>
      <c r="C13" s="217" t="s">
        <v>600</v>
      </c>
      <c r="D13" s="214" t="s">
        <v>601</v>
      </c>
      <c r="E13" s="375">
        <v>78415493231</v>
      </c>
      <c r="F13" s="513">
        <v>75202623056</v>
      </c>
    </row>
    <row r="14" spans="1:6" s="18" customFormat="1" ht="38.25">
      <c r="A14" s="215" t="s">
        <v>56</v>
      </c>
      <c r="B14" s="215"/>
      <c r="C14" s="217" t="s">
        <v>602</v>
      </c>
      <c r="D14" s="214" t="s">
        <v>603</v>
      </c>
      <c r="E14" s="375">
        <v>-2840240192</v>
      </c>
      <c r="F14" s="513">
        <v>5161482406</v>
      </c>
    </row>
    <row r="15" spans="1:6" s="18" customFormat="1" ht="51">
      <c r="A15" s="425"/>
      <c r="B15" s="214" t="s">
        <v>110</v>
      </c>
      <c r="C15" s="218" t="s">
        <v>604</v>
      </c>
      <c r="D15" s="214" t="s">
        <v>605</v>
      </c>
      <c r="E15" s="376">
        <v>-2840240192</v>
      </c>
      <c r="F15" s="514">
        <v>5161482406</v>
      </c>
    </row>
    <row r="16" spans="1:6" s="18" customFormat="1" ht="51">
      <c r="A16" s="426"/>
      <c r="B16" s="214" t="s">
        <v>112</v>
      </c>
      <c r="C16" s="218" t="s">
        <v>606</v>
      </c>
      <c r="D16" s="214" t="s">
        <v>607</v>
      </c>
      <c r="E16" s="376"/>
      <c r="F16" s="514"/>
    </row>
    <row r="17" spans="1:6" s="18" customFormat="1" ht="51">
      <c r="A17" s="215" t="s">
        <v>133</v>
      </c>
      <c r="B17" s="215"/>
      <c r="C17" s="217" t="s">
        <v>608</v>
      </c>
      <c r="D17" s="215" t="s">
        <v>609</v>
      </c>
      <c r="E17" s="375">
        <v>8547876335</v>
      </c>
      <c r="F17" s="513">
        <v>-1948612231</v>
      </c>
    </row>
    <row r="18" spans="1:6" s="18" customFormat="1" ht="25.5">
      <c r="A18" s="425"/>
      <c r="B18" s="214" t="s">
        <v>610</v>
      </c>
      <c r="C18" s="218" t="s">
        <v>611</v>
      </c>
      <c r="D18" s="214" t="s">
        <v>612</v>
      </c>
      <c r="E18" s="376">
        <v>14840834603</v>
      </c>
      <c r="F18" s="514">
        <v>49158587443</v>
      </c>
    </row>
    <row r="19" spans="1:6" s="18" customFormat="1" ht="25.5">
      <c r="A19" s="427"/>
      <c r="B19" s="214" t="s">
        <v>613</v>
      </c>
      <c r="C19" s="218" t="s">
        <v>614</v>
      </c>
      <c r="D19" s="214" t="s">
        <v>615</v>
      </c>
      <c r="E19" s="376">
        <v>6292958268</v>
      </c>
      <c r="F19" s="514">
        <v>51107199674</v>
      </c>
    </row>
    <row r="20" spans="1:6" s="20" customFormat="1" ht="25.5">
      <c r="A20" s="215" t="s">
        <v>135</v>
      </c>
      <c r="B20" s="215"/>
      <c r="C20" s="219" t="s">
        <v>628</v>
      </c>
      <c r="D20" s="215" t="s">
        <v>616</v>
      </c>
      <c r="E20" s="375">
        <v>84123129374</v>
      </c>
      <c r="F20" s="513">
        <v>78415493231</v>
      </c>
    </row>
    <row r="21" spans="1:6" s="18" customFormat="1">
      <c r="A21" s="215"/>
      <c r="B21" s="215"/>
      <c r="C21" s="217"/>
      <c r="D21" s="215"/>
      <c r="E21" s="225"/>
      <c r="F21" s="515"/>
    </row>
    <row r="22" spans="1:6" s="18" customFormat="1">
      <c r="A22" s="21"/>
      <c r="B22" s="21"/>
      <c r="F22" s="511"/>
    </row>
    <row r="23" spans="1:6" s="18" customFormat="1">
      <c r="A23" s="220" t="s">
        <v>176</v>
      </c>
      <c r="C23" s="33"/>
      <c r="E23" s="34" t="s">
        <v>177</v>
      </c>
      <c r="F23" s="511"/>
    </row>
    <row r="24" spans="1:6" s="18" customFormat="1">
      <c r="A24" s="221" t="s">
        <v>178</v>
      </c>
      <c r="C24" s="33"/>
      <c r="E24" s="36" t="s">
        <v>179</v>
      </c>
      <c r="F24" s="511"/>
    </row>
    <row r="25" spans="1:6" s="18" customFormat="1" ht="22.5" customHeight="1">
      <c r="C25" s="33"/>
      <c r="E25" s="33"/>
      <c r="F25" s="511"/>
    </row>
    <row r="26" spans="1:6" s="18" customFormat="1">
      <c r="C26" s="33"/>
      <c r="E26" s="33"/>
      <c r="F26" s="511"/>
    </row>
    <row r="27" spans="1:6" s="18" customFormat="1">
      <c r="C27" s="33"/>
      <c r="E27" s="33"/>
      <c r="F27" s="511"/>
    </row>
    <row r="28" spans="1:6" s="18" customFormat="1">
      <c r="C28" s="33"/>
      <c r="E28" s="33"/>
      <c r="F28" s="511"/>
    </row>
    <row r="29" spans="1:6" s="18" customFormat="1">
      <c r="C29" s="33"/>
      <c r="E29" s="33"/>
      <c r="F29" s="511"/>
    </row>
    <row r="30" spans="1:6" s="18" customFormat="1">
      <c r="C30" s="33"/>
      <c r="E30" s="33"/>
      <c r="F30" s="511"/>
    </row>
    <row r="31" spans="1:6">
      <c r="A31" s="18"/>
      <c r="B31" s="18"/>
      <c r="C31" s="33"/>
      <c r="D31" s="18"/>
      <c r="E31" s="33"/>
    </row>
    <row r="32" spans="1:6">
      <c r="A32" s="222"/>
      <c r="B32" s="222"/>
      <c r="C32" s="27"/>
      <c r="D32" s="18"/>
      <c r="E32" s="27"/>
      <c r="F32" s="517"/>
    </row>
    <row r="33" spans="1:5">
      <c r="A33" s="223" t="s">
        <v>238</v>
      </c>
      <c r="B33" s="18"/>
      <c r="C33" s="33"/>
      <c r="D33" s="18"/>
      <c r="E33" s="25" t="s">
        <v>476</v>
      </c>
    </row>
    <row r="34" spans="1:5">
      <c r="A34" s="223" t="s">
        <v>626</v>
      </c>
      <c r="B34" s="18"/>
      <c r="C34" s="33"/>
      <c r="D34" s="18"/>
      <c r="E34" s="25"/>
    </row>
    <row r="35" spans="1:5">
      <c r="A35" s="18" t="s">
        <v>239</v>
      </c>
      <c r="B35" s="18"/>
      <c r="C35" s="33"/>
      <c r="D35" s="18"/>
      <c r="E35" s="24"/>
    </row>
  </sheetData>
  <mergeCells count="15">
    <mergeCell ref="A12:B12"/>
    <mergeCell ref="A15:A16"/>
    <mergeCell ref="A18:A19"/>
    <mergeCell ref="B8:C8"/>
    <mergeCell ref="D8:F8"/>
    <mergeCell ref="B9:C9"/>
    <mergeCell ref="D9:F9"/>
    <mergeCell ref="B10:C10"/>
    <mergeCell ref="D10:F10"/>
    <mergeCell ref="A1:F1"/>
    <mergeCell ref="A2:F2"/>
    <mergeCell ref="A3:F4"/>
    <mergeCell ref="A5:F5"/>
    <mergeCell ref="B7:C7"/>
    <mergeCell ref="D7:F7"/>
  </mergeCells>
  <pageMargins left="0.65" right="0.37" top="1" bottom="1" header="0.5" footer="0.5"/>
  <pageSetup scale="78"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57"/>
  <sheetViews>
    <sheetView topLeftCell="A16" zoomScaleNormal="100" zoomScaleSheetLayoutView="75" workbookViewId="0">
      <selection activeCell="E16" sqref="E1:E1048576"/>
    </sheetView>
  </sheetViews>
  <sheetFormatPr defaultColWidth="9.140625" defaultRowHeight="15"/>
  <cols>
    <col min="1" max="1" width="9.140625" style="29"/>
    <col min="2" max="2" width="59.42578125" style="29" customWidth="1"/>
    <col min="3" max="3" width="12.85546875" style="29" customWidth="1"/>
    <col min="4" max="4" width="16.85546875" style="29" customWidth="1"/>
    <col min="5" max="5" width="18.7109375" style="518" customWidth="1"/>
    <col min="6" max="7" width="9.140625" style="29" customWidth="1"/>
    <col min="8" max="8" width="22.7109375" style="29" customWidth="1"/>
    <col min="9" max="9" width="13.5703125" style="29" customWidth="1"/>
    <col min="10" max="10" width="10.140625" style="29" customWidth="1"/>
    <col min="11" max="11" width="10.7109375" style="29" customWidth="1"/>
    <col min="12" max="16384" width="9.140625" style="29"/>
  </cols>
  <sheetData>
    <row r="1" spans="1:5" ht="23.25" customHeight="1">
      <c r="A1" s="415" t="s">
        <v>538</v>
      </c>
      <c r="B1" s="415"/>
      <c r="C1" s="415"/>
      <c r="D1" s="415"/>
      <c r="E1" s="415"/>
    </row>
    <row r="2" spans="1:5" ht="27" customHeight="1">
      <c r="A2" s="418" t="s">
        <v>539</v>
      </c>
      <c r="B2" s="418"/>
      <c r="C2" s="418"/>
      <c r="D2" s="418"/>
      <c r="E2" s="418"/>
    </row>
    <row r="3" spans="1:5" ht="15" customHeight="1">
      <c r="A3" s="417" t="s">
        <v>281</v>
      </c>
      <c r="B3" s="417"/>
      <c r="C3" s="417"/>
      <c r="D3" s="417"/>
      <c r="E3" s="417"/>
    </row>
    <row r="4" spans="1:5">
      <c r="A4" s="417"/>
      <c r="B4" s="417"/>
      <c r="C4" s="417"/>
      <c r="D4" s="417"/>
      <c r="E4" s="417"/>
    </row>
    <row r="5" spans="1:5">
      <c r="A5" s="412" t="s">
        <v>673</v>
      </c>
      <c r="B5" s="412"/>
      <c r="C5" s="412"/>
      <c r="D5" s="412"/>
      <c r="E5" s="412"/>
    </row>
    <row r="6" spans="1:5">
      <c r="A6" s="315"/>
      <c r="B6" s="315"/>
      <c r="C6" s="315"/>
      <c r="D6" s="352"/>
      <c r="E6" s="471"/>
    </row>
    <row r="7" spans="1:5" ht="31.5" customHeight="1">
      <c r="A7" s="401" t="s">
        <v>246</v>
      </c>
      <c r="B7" s="401"/>
      <c r="C7" s="399" t="s">
        <v>641</v>
      </c>
      <c r="D7" s="399"/>
      <c r="E7" s="399"/>
    </row>
    <row r="8" spans="1:5" ht="30" customHeight="1">
      <c r="A8" s="401" t="s">
        <v>244</v>
      </c>
      <c r="B8" s="401"/>
      <c r="C8" s="401" t="s">
        <v>475</v>
      </c>
      <c r="D8" s="401"/>
      <c r="E8" s="401"/>
    </row>
    <row r="9" spans="1:5" ht="49.5" customHeight="1">
      <c r="A9" s="400" t="s">
        <v>243</v>
      </c>
      <c r="B9" s="400"/>
      <c r="C9" s="400" t="s">
        <v>245</v>
      </c>
      <c r="D9" s="400"/>
      <c r="E9" s="400"/>
    </row>
    <row r="10" spans="1:5" ht="30" customHeight="1">
      <c r="A10" s="400" t="s">
        <v>247</v>
      </c>
      <c r="B10" s="400"/>
      <c r="C10" s="400" t="s">
        <v>672</v>
      </c>
      <c r="D10" s="400"/>
      <c r="E10" s="400"/>
    </row>
    <row r="11" spans="1:5" ht="22.5" customHeight="1">
      <c r="A11" s="314"/>
      <c r="B11" s="314"/>
      <c r="C11" s="314"/>
      <c r="D11" s="351"/>
      <c r="E11" s="490"/>
    </row>
    <row r="12" spans="1:5" ht="21" customHeight="1">
      <c r="A12" s="258" t="s">
        <v>285</v>
      </c>
    </row>
    <row r="13" spans="1:5" s="309" customFormat="1" ht="43.5" customHeight="1">
      <c r="A13" s="307" t="s">
        <v>202</v>
      </c>
      <c r="B13" s="307" t="s">
        <v>207</v>
      </c>
      <c r="C13" s="307" t="s">
        <v>208</v>
      </c>
      <c r="D13" s="308" t="s">
        <v>478</v>
      </c>
      <c r="E13" s="519" t="s">
        <v>479</v>
      </c>
    </row>
    <row r="14" spans="1:5" s="265" customFormat="1" ht="31.5" customHeight="1">
      <c r="A14" s="262" t="s">
        <v>46</v>
      </c>
      <c r="B14" s="310" t="s">
        <v>264</v>
      </c>
      <c r="C14" s="310" t="s">
        <v>147</v>
      </c>
      <c r="D14" s="298"/>
      <c r="E14" s="520"/>
    </row>
    <row r="15" spans="1:5" s="265" customFormat="1" ht="50.25" customHeight="1">
      <c r="A15" s="262">
        <v>1</v>
      </c>
      <c r="B15" s="310" t="s">
        <v>557</v>
      </c>
      <c r="C15" s="310" t="s">
        <v>148</v>
      </c>
      <c r="D15" s="316">
        <v>1.2001121729261542E-2</v>
      </c>
      <c r="E15" s="521">
        <v>1.2001088349792331E-2</v>
      </c>
    </row>
    <row r="16" spans="1:5" s="265" customFormat="1" ht="56.25" customHeight="1">
      <c r="A16" s="262">
        <v>2</v>
      </c>
      <c r="B16" s="310" t="s">
        <v>558</v>
      </c>
      <c r="C16" s="310" t="s">
        <v>149</v>
      </c>
      <c r="D16" s="316">
        <v>3.9858750895354692E-3</v>
      </c>
      <c r="E16" s="521">
        <v>4.2854912270450319E-3</v>
      </c>
    </row>
    <row r="17" spans="1:5" s="265" customFormat="1" ht="75" customHeight="1">
      <c r="A17" s="262">
        <v>3</v>
      </c>
      <c r="B17" s="311" t="s">
        <v>559</v>
      </c>
      <c r="C17" s="310" t="s">
        <v>150</v>
      </c>
      <c r="D17" s="316">
        <v>4.4583271723409893E-3</v>
      </c>
      <c r="E17" s="521">
        <v>4.7964953016484055E-3</v>
      </c>
    </row>
    <row r="18" spans="1:5" s="265" customFormat="1" ht="48" customHeight="1">
      <c r="A18" s="262">
        <v>4</v>
      </c>
      <c r="B18" s="310" t="s">
        <v>265</v>
      </c>
      <c r="C18" s="310" t="s">
        <v>151</v>
      </c>
      <c r="D18" s="316">
        <v>7.1645317659519711E-3</v>
      </c>
      <c r="E18" s="521">
        <v>0</v>
      </c>
    </row>
    <row r="19" spans="1:5" s="265" customFormat="1" ht="56.25" customHeight="1">
      <c r="A19" s="262">
        <v>5</v>
      </c>
      <c r="B19" s="310" t="s">
        <v>560</v>
      </c>
      <c r="C19" s="310"/>
      <c r="D19" s="316"/>
      <c r="E19" s="521"/>
    </row>
    <row r="20" spans="1:5" s="265" customFormat="1" ht="57.75" customHeight="1">
      <c r="A20" s="262">
        <v>6</v>
      </c>
      <c r="B20" s="310" t="s">
        <v>561</v>
      </c>
      <c r="C20" s="310"/>
      <c r="D20" s="316"/>
      <c r="E20" s="521"/>
    </row>
    <row r="21" spans="1:5" s="265" customFormat="1" ht="81" customHeight="1">
      <c r="A21" s="262">
        <v>7</v>
      </c>
      <c r="B21" s="311" t="s">
        <v>266</v>
      </c>
      <c r="C21" s="310" t="s">
        <v>152</v>
      </c>
      <c r="D21" s="316">
        <v>1.477211092049552E-2</v>
      </c>
      <c r="E21" s="521">
        <v>2.855805331120442E-2</v>
      </c>
    </row>
    <row r="22" spans="1:5" s="265" customFormat="1" ht="42" customHeight="1">
      <c r="A22" s="262">
        <v>8</v>
      </c>
      <c r="B22" s="310" t="s">
        <v>562</v>
      </c>
      <c r="C22" s="310" t="s">
        <v>153</v>
      </c>
      <c r="D22" s="316">
        <v>4.2381966677585495E-2</v>
      </c>
      <c r="E22" s="521">
        <v>4.9641128189690194E-2</v>
      </c>
    </row>
    <row r="23" spans="1:5" s="265" customFormat="1" ht="69.75" customHeight="1">
      <c r="A23" s="262">
        <v>9</v>
      </c>
      <c r="B23" s="311" t="s">
        <v>267</v>
      </c>
      <c r="C23" s="310" t="s">
        <v>154</v>
      </c>
      <c r="D23" s="316">
        <v>3.8932946233372361</v>
      </c>
      <c r="E23" s="521">
        <v>9.430153395124929</v>
      </c>
    </row>
    <row r="24" spans="1:5" s="265" customFormat="1" ht="57" customHeight="1">
      <c r="A24" s="262">
        <v>10</v>
      </c>
      <c r="B24" s="311" t="s">
        <v>563</v>
      </c>
      <c r="C24" s="310"/>
      <c r="D24" s="312"/>
      <c r="E24" s="521"/>
    </row>
    <row r="25" spans="1:5" s="265" customFormat="1" ht="25.5">
      <c r="A25" s="262" t="s">
        <v>56</v>
      </c>
      <c r="B25" s="310" t="s">
        <v>268</v>
      </c>
      <c r="C25" s="310" t="s">
        <v>155</v>
      </c>
      <c r="D25" s="316"/>
      <c r="E25" s="522"/>
    </row>
    <row r="26" spans="1:5" s="265" customFormat="1" ht="30" customHeight="1">
      <c r="A26" s="429">
        <v>1</v>
      </c>
      <c r="B26" s="310" t="s">
        <v>269</v>
      </c>
      <c r="C26" s="310" t="s">
        <v>156</v>
      </c>
      <c r="D26" s="377">
        <v>71536387400</v>
      </c>
      <c r="E26" s="522">
        <v>73847198300</v>
      </c>
    </row>
    <row r="27" spans="1:5" s="265" customFormat="1" ht="39.75" customHeight="1">
      <c r="A27" s="430"/>
      <c r="B27" s="310" t="s">
        <v>270</v>
      </c>
      <c r="C27" s="310" t="s">
        <v>157</v>
      </c>
      <c r="D27" s="263">
        <v>71536387400</v>
      </c>
      <c r="E27" s="523">
        <v>73847198300</v>
      </c>
    </row>
    <row r="28" spans="1:5" s="265" customFormat="1" ht="42.75" customHeight="1">
      <c r="A28" s="431"/>
      <c r="B28" s="310" t="s">
        <v>271</v>
      </c>
      <c r="C28" s="310" t="s">
        <v>158</v>
      </c>
      <c r="D28" s="379">
        <v>7153638.7400000002</v>
      </c>
      <c r="E28" s="524">
        <v>7384719.8300000001</v>
      </c>
    </row>
    <row r="29" spans="1:5" s="265" customFormat="1" ht="32.25" customHeight="1">
      <c r="A29" s="429">
        <v>2</v>
      </c>
      <c r="B29" s="310" t="s">
        <v>272</v>
      </c>
      <c r="C29" s="310" t="s">
        <v>159</v>
      </c>
      <c r="D29" s="377">
        <v>7761312000</v>
      </c>
      <c r="E29" s="522">
        <v>-2310810900</v>
      </c>
    </row>
    <row r="30" spans="1:5" s="265" customFormat="1" ht="31.5" customHeight="1">
      <c r="A30" s="430"/>
      <c r="B30" s="310" t="s">
        <v>273</v>
      </c>
      <c r="C30" s="310" t="s">
        <v>160</v>
      </c>
      <c r="D30" s="384">
        <v>1348777.43</v>
      </c>
      <c r="E30" s="525">
        <v>4689947.68</v>
      </c>
    </row>
    <row r="31" spans="1:5" s="265" customFormat="1" ht="30" customHeight="1">
      <c r="A31" s="430"/>
      <c r="B31" s="310" t="s">
        <v>274</v>
      </c>
      <c r="C31" s="310" t="s">
        <v>161</v>
      </c>
      <c r="D31" s="377">
        <v>13487774300</v>
      </c>
      <c r="E31" s="522">
        <v>46899476800</v>
      </c>
    </row>
    <row r="32" spans="1:5" s="265" customFormat="1" ht="30.75" customHeight="1">
      <c r="A32" s="430"/>
      <c r="B32" s="310" t="s">
        <v>564</v>
      </c>
      <c r="C32" s="310" t="s">
        <v>162</v>
      </c>
      <c r="D32" s="384">
        <v>-572646.23</v>
      </c>
      <c r="E32" s="525">
        <v>-4921028.7699999996</v>
      </c>
    </row>
    <row r="33" spans="1:5" s="265" customFormat="1" ht="42.75" customHeight="1">
      <c r="A33" s="431"/>
      <c r="B33" s="310" t="s">
        <v>275</v>
      </c>
      <c r="C33" s="310" t="s">
        <v>163</v>
      </c>
      <c r="D33" s="377">
        <v>-5726462300</v>
      </c>
      <c r="E33" s="522">
        <v>-49210287700</v>
      </c>
    </row>
    <row r="34" spans="1:5" s="265" customFormat="1" ht="33" customHeight="1">
      <c r="A34" s="429">
        <v>3</v>
      </c>
      <c r="B34" s="310" t="s">
        <v>276</v>
      </c>
      <c r="C34" s="310" t="s">
        <v>164</v>
      </c>
      <c r="D34" s="263">
        <v>79297699400</v>
      </c>
      <c r="E34" s="523">
        <v>71536387400</v>
      </c>
    </row>
    <row r="35" spans="1:5" s="265" customFormat="1" ht="55.5" customHeight="1">
      <c r="A35" s="430"/>
      <c r="B35" s="310" t="s">
        <v>565</v>
      </c>
      <c r="C35" s="310" t="s">
        <v>165</v>
      </c>
      <c r="D35" s="263">
        <v>79297699400</v>
      </c>
      <c r="E35" s="523">
        <v>71536387400</v>
      </c>
    </row>
    <row r="36" spans="1:5" s="265" customFormat="1" ht="45" customHeight="1">
      <c r="A36" s="431"/>
      <c r="B36" s="310" t="s">
        <v>566</v>
      </c>
      <c r="C36" s="310" t="s">
        <v>166</v>
      </c>
      <c r="D36" s="379">
        <v>7929769.9400000004</v>
      </c>
      <c r="E36" s="524">
        <v>7153638.7400000002</v>
      </c>
    </row>
    <row r="37" spans="1:5" s="265" customFormat="1" ht="55.5" customHeight="1">
      <c r="A37" s="262">
        <v>4</v>
      </c>
      <c r="B37" s="310" t="s">
        <v>277</v>
      </c>
      <c r="C37" s="310" t="s">
        <v>167</v>
      </c>
      <c r="D37" s="312">
        <v>2.0000000000000001E-4</v>
      </c>
      <c r="E37" s="521">
        <v>1E-4</v>
      </c>
    </row>
    <row r="38" spans="1:5" s="265" customFormat="1" ht="39.75" customHeight="1">
      <c r="A38" s="262">
        <v>5</v>
      </c>
      <c r="B38" s="310" t="s">
        <v>278</v>
      </c>
      <c r="C38" s="310" t="s">
        <v>168</v>
      </c>
      <c r="D38" s="312">
        <v>0.67469999999999997</v>
      </c>
      <c r="E38" s="521">
        <v>0.70750000000000002</v>
      </c>
    </row>
    <row r="39" spans="1:5" s="265" customFormat="1" ht="39" customHeight="1">
      <c r="A39" s="262">
        <v>6</v>
      </c>
      <c r="B39" s="310" t="s">
        <v>279</v>
      </c>
      <c r="C39" s="310" t="s">
        <v>169</v>
      </c>
      <c r="D39" s="312">
        <v>0</v>
      </c>
      <c r="E39" s="521">
        <v>0</v>
      </c>
    </row>
    <row r="40" spans="1:5" s="265" customFormat="1" ht="39" customHeight="1">
      <c r="A40" s="262">
        <v>7</v>
      </c>
      <c r="B40" s="310" t="s">
        <v>280</v>
      </c>
      <c r="C40" s="310" t="s">
        <v>170</v>
      </c>
      <c r="D40" s="378">
        <v>1247</v>
      </c>
      <c r="E40" s="526">
        <v>1196</v>
      </c>
    </row>
    <row r="41" spans="1:5" s="265" customFormat="1" ht="39" customHeight="1">
      <c r="A41" s="262">
        <v>8</v>
      </c>
      <c r="B41" s="310" t="s">
        <v>567</v>
      </c>
      <c r="C41" s="310" t="s">
        <v>618</v>
      </c>
      <c r="D41" s="327">
        <v>10608.52</v>
      </c>
      <c r="E41" s="527">
        <v>10961.62</v>
      </c>
    </row>
    <row r="42" spans="1:5" s="265" customFormat="1" ht="49.5" customHeight="1">
      <c r="A42" s="262">
        <v>9</v>
      </c>
      <c r="B42" s="310" t="s">
        <v>568</v>
      </c>
      <c r="C42" s="310" t="s">
        <v>619</v>
      </c>
      <c r="D42" s="312"/>
      <c r="E42" s="521"/>
    </row>
    <row r="43" spans="1:5" s="31" customFormat="1" ht="12.75">
      <c r="D43" s="313"/>
      <c r="E43" s="528"/>
    </row>
    <row r="44" spans="1:5" s="31" customFormat="1" ht="12.75">
      <c r="E44" s="529"/>
    </row>
    <row r="45" spans="1:5" s="31" customFormat="1" ht="12.75">
      <c r="A45" s="32" t="s">
        <v>176</v>
      </c>
      <c r="B45" s="1"/>
      <c r="C45" s="34" t="s">
        <v>177</v>
      </c>
      <c r="E45" s="529"/>
    </row>
    <row r="46" spans="1:5" s="31" customFormat="1" ht="12.75">
      <c r="A46" s="35" t="s">
        <v>178</v>
      </c>
      <c r="B46" s="1"/>
      <c r="C46" s="36" t="s">
        <v>179</v>
      </c>
      <c r="E46" s="529"/>
    </row>
    <row r="47" spans="1:5" s="31" customFormat="1" ht="12.75">
      <c r="A47" s="1"/>
      <c r="B47" s="1"/>
      <c r="C47" s="33"/>
      <c r="D47" s="33"/>
      <c r="E47" s="529"/>
    </row>
    <row r="48" spans="1:5" s="31" customFormat="1" ht="12.75">
      <c r="A48" s="1"/>
      <c r="B48" s="1"/>
      <c r="C48" s="33"/>
      <c r="D48" s="33"/>
      <c r="E48" s="529"/>
    </row>
    <row r="49" spans="1:5" s="31" customFormat="1" ht="12.75">
      <c r="A49" s="1"/>
      <c r="B49" s="1"/>
      <c r="C49" s="33"/>
      <c r="D49" s="33"/>
      <c r="E49" s="529"/>
    </row>
    <row r="50" spans="1:5" s="31" customFormat="1" ht="12.75">
      <c r="A50" s="1"/>
      <c r="B50" s="1"/>
      <c r="C50" s="33"/>
      <c r="D50" s="33"/>
      <c r="E50" s="529"/>
    </row>
    <row r="51" spans="1:5" s="31" customFormat="1" ht="12.75">
      <c r="A51" s="1"/>
      <c r="B51" s="1"/>
      <c r="C51" s="33"/>
      <c r="D51" s="33"/>
      <c r="E51" s="529"/>
    </row>
    <row r="52" spans="1:5" s="31" customFormat="1" ht="12.75">
      <c r="A52" s="1"/>
      <c r="B52" s="1"/>
      <c r="C52" s="33"/>
      <c r="D52" s="33"/>
      <c r="E52" s="529"/>
    </row>
    <row r="53" spans="1:5" s="31" customFormat="1" ht="12.75">
      <c r="A53" s="1"/>
      <c r="B53" s="1"/>
      <c r="C53" s="33"/>
      <c r="D53" s="33"/>
      <c r="E53" s="529"/>
    </row>
    <row r="54" spans="1:5" s="31" customFormat="1" ht="12.75">
      <c r="A54" s="26"/>
      <c r="B54" s="26"/>
      <c r="C54" s="33"/>
      <c r="D54" s="24"/>
      <c r="E54" s="485"/>
    </row>
    <row r="55" spans="1:5" s="31" customFormat="1" ht="12.75">
      <c r="A55" s="23" t="s">
        <v>238</v>
      </c>
      <c r="B55" s="1"/>
      <c r="C55" s="395" t="s">
        <v>476</v>
      </c>
      <c r="D55" s="396"/>
      <c r="E55" s="530"/>
    </row>
    <row r="56" spans="1:5" s="31" customFormat="1" ht="12.75">
      <c r="A56" s="23" t="s">
        <v>626</v>
      </c>
      <c r="B56" s="1"/>
      <c r="C56" s="33"/>
      <c r="D56" s="25"/>
      <c r="E56" s="529"/>
    </row>
    <row r="57" spans="1:5" s="31" customFormat="1" ht="12.75">
      <c r="A57" s="1" t="s">
        <v>239</v>
      </c>
      <c r="B57" s="1"/>
      <c r="C57" s="33"/>
      <c r="D57" s="24"/>
      <c r="E57" s="529"/>
    </row>
  </sheetData>
  <mergeCells count="15">
    <mergeCell ref="A1:E1"/>
    <mergeCell ref="A2:E2"/>
    <mergeCell ref="A34:A36"/>
    <mergeCell ref="A3:E4"/>
    <mergeCell ref="A5:E5"/>
    <mergeCell ref="A9:B9"/>
    <mergeCell ref="C9:E9"/>
    <mergeCell ref="A10:B10"/>
    <mergeCell ref="C10:E10"/>
    <mergeCell ref="A26:A28"/>
    <mergeCell ref="A8:B8"/>
    <mergeCell ref="C8:E8"/>
    <mergeCell ref="A29:A33"/>
    <mergeCell ref="A7:B7"/>
    <mergeCell ref="C7:E7"/>
  </mergeCells>
  <printOptions horizontalCentered="1"/>
  <pageMargins left="0.35433070866141736" right="0.31496062992125984" top="0.59055118110236227" bottom="0.55118110236220474" header="0.31496062992125984" footer="0.31496062992125984"/>
  <pageSetup scale="74"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NaQx0vPlod3lW58CzfJvazVd0ynkXO+ARBfuW+MRmTg=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7AXxdbBKJEd5E0r/3kbimXbl23noFPgNg2JsEZRRpuI=</DigestValue>
    </Reference>
  </SignedInfo>
  <SignatureValue>E+YII7RWM6ezSk92xofgDN/fXC2kt9eKI78hWo138g6coy1033LhcHUaQza99nKYyHfhqEMKJLf1
4Jr0vzJcQEPTYSsgGsjGJ2hOAJD0IKQYYEFUTmsFEBeZgGQN+PAAmReBse/l3nXJ0AdYQPocIXQ0
zYMNOMf8tZWZdOyT0oakhCHmgx4A/YSBSQm4fv6aUIqHiD+GTP9abJQs/42KmwCIpdZYnfJQvCLP
o1WmIiqZHC5Al2nCWaV9G0k5M9DMMoG+/KwA7tdd9bptFXqcGR9E/WEm3ZLMhmXYRqgW8uQO/h/c
56M4bN42NdqHRqPb0DxdvOK3iAcAsFaW2ae+Zw==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Io7VZte6AMTw/H/xoZ9xp+r2Vbev6laVrKoHmUjPrAs=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Vg2R0VEC1XGARnqcgYoLn6FGGxBqrPS30dzNi5mcHh0=</DigestValue>
      </Reference>
      <Reference URI="/xl/printerSettings/printerSettings12.bin?ContentType=application/vnd.openxmlformats-officedocument.spreadsheetml.printerSettings">
        <DigestMethod Algorithm="http://www.w3.org/2001/04/xmlenc#sha256"/>
        <DigestValue>Mam6SUJzOfhr7ftMYX62a45k3BgWQG0vb0ZDj6dSz0A=</DigestValue>
      </Reference>
      <Reference URI="/xl/printerSettings/printerSettings13.bin?ContentType=application/vnd.openxmlformats-officedocument.spreadsheetml.printerSettings">
        <DigestMethod Algorithm="http://www.w3.org/2001/04/xmlenc#sha256"/>
        <DigestValue>3dFwyn4Zy2h11AM+EnjrsOd2kfH0sZ1coVsfMNXgoIQ=</DigestValue>
      </Reference>
      <Reference URI="/xl/printerSettings/printerSettings14.bin?ContentType=application/vnd.openxmlformats-officedocument.spreadsheetml.printerSettings">
        <DigestMethod Algorithm="http://www.w3.org/2001/04/xmlenc#sha256"/>
        <DigestValue>Mam6SUJzOfhr7ftMYX62a45k3BgWQG0vb0ZDj6dSz0A=</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+uGmNzTvmTwGYJqbK7wzVsSsdFoLRGbw48omin26drE=</DigestValue>
      </Reference>
      <Reference URI="/xl/printerSettings/printerSettings4.bin?ContentType=application/vnd.openxmlformats-officedocument.spreadsheetml.printerSettings">
        <DigestMethod Algorithm="http://www.w3.org/2001/04/xmlenc#sha256"/>
        <DigestValue>ishJXyEjaN7CYi0N5pNrk9pH+IfRZEsaWqjuvkOn/js=</DigestValue>
      </Reference>
      <Reference URI="/xl/printerSettings/printerSettings5.bin?ContentType=application/vnd.openxmlformats-officedocument.spreadsheetml.printerSettings">
        <DigestMethod Algorithm="http://www.w3.org/2001/04/xmlenc#sha256"/>
        <DigestValue>Mam6SUJzOfhr7ftMYX62a45k3BgWQG0vb0ZDj6dSz0A=</DigestValue>
      </Reference>
      <Reference URI="/xl/printerSettings/printerSettings6.bin?ContentType=application/vnd.openxmlformats-officedocument.spreadsheetml.printerSettings">
        <DigestMethod Algorithm="http://www.w3.org/2001/04/xmlenc#sha256"/>
        <DigestValue>ishJXyEjaN7CYi0N5pNrk9pH+IfRZEsaWqjuvkOn/js=</DigestValue>
      </Reference>
      <Reference URI="/xl/printerSettings/printerSettings7.bin?ContentType=application/vnd.openxmlformats-officedocument.spreadsheetml.printerSettings">
        <DigestMethod Algorithm="http://www.w3.org/2001/04/xmlenc#sha256"/>
        <DigestValue>Mam6SUJzOfhr7ftMYX62a45k3BgWQG0vb0ZDj6dSz0A=</DigestValue>
      </Reference>
      <Reference URI="/xl/printerSettings/printerSettings8.bin?ContentType=application/vnd.openxmlformats-officedocument.spreadsheetml.printerSettings">
        <DigestMethod Algorithm="http://www.w3.org/2001/04/xmlenc#sha256"/>
        <DigestValue>ishJXyEjaN7CYi0N5pNrk9pH+IfRZEsaWqjuvkOn/js=</DigestValue>
      </Reference>
      <Reference URI="/xl/printerSettings/printerSettings9.bin?ContentType=application/vnd.openxmlformats-officedocument.spreadsheetml.printerSettings">
        <DigestMethod Algorithm="http://www.w3.org/2001/04/xmlenc#sha256"/>
        <DigestValue>Mam6SUJzOfhr7ftMYX62a45k3BgWQG0vb0ZDj6dSz0A=</DigestValue>
      </Reference>
      <Reference URI="/xl/sharedStrings.xml?ContentType=application/vnd.openxmlformats-officedocument.spreadsheetml.sharedStrings+xml">
        <DigestMethod Algorithm="http://www.w3.org/2001/04/xmlenc#sha256"/>
        <DigestValue>QCWZW2mbw/Qs4YQGnFp+b+iHeyozc9nWPCMSAvLkVN8=</DigestValue>
      </Reference>
      <Reference URI="/xl/styles.xml?ContentType=application/vnd.openxmlformats-officedocument.spreadsheetml.styles+xml">
        <DigestMethod Algorithm="http://www.w3.org/2001/04/xmlenc#sha256"/>
        <DigestValue>j39cZ1CRTK57vEVdWqzAOB3u8EznN/z6MIKGJSQaV6Q=</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oj6IDl8ddxAEtQPPOE7LMKSObZBkz4H8IQCTL17HZ2g=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nD2p4FsS8NdZBUh1WLubQdBpxc5MICFJsB7eHlmxIFI=</DigestValue>
      </Reference>
      <Reference URI="/xl/worksheets/sheet10.xml?ContentType=application/vnd.openxmlformats-officedocument.spreadsheetml.worksheet+xml">
        <DigestMethod Algorithm="http://www.w3.org/2001/04/xmlenc#sha256"/>
        <DigestValue>Urbbmbniwt+ufhUIuQt1fUvv8tafsiarjfR483tmxlU=</DigestValue>
      </Reference>
      <Reference URI="/xl/worksheets/sheet11.xml?ContentType=application/vnd.openxmlformats-officedocument.spreadsheetml.worksheet+xml">
        <DigestMethod Algorithm="http://www.w3.org/2001/04/xmlenc#sha256"/>
        <DigestValue>/ks8KYXp1lZBmRrg15p48OakRA1mSFKTiCLQKErKg3Q=</DigestValue>
      </Reference>
      <Reference URI="/xl/worksheets/sheet12.xml?ContentType=application/vnd.openxmlformats-officedocument.spreadsheetml.worksheet+xml">
        <DigestMethod Algorithm="http://www.w3.org/2001/04/xmlenc#sha256"/>
        <DigestValue>t2h/5DEVA2cC93tUBtVdxf6gJSzKoorr8AwfTEG4Wvg=</DigestValue>
      </Reference>
      <Reference URI="/xl/worksheets/sheet13.xml?ContentType=application/vnd.openxmlformats-officedocument.spreadsheetml.worksheet+xml">
        <DigestMethod Algorithm="http://www.w3.org/2001/04/xmlenc#sha256"/>
        <DigestValue>oV0Y8AjV6XZGO9/vnuU8496leCkZtjglC3xNF6/w7Bw=</DigestValue>
      </Reference>
      <Reference URI="/xl/worksheets/sheet14.xml?ContentType=application/vnd.openxmlformats-officedocument.spreadsheetml.worksheet+xml">
        <DigestMethod Algorithm="http://www.w3.org/2001/04/xmlenc#sha256"/>
        <DigestValue>84VWMORpMlmMh2zcJ5DUMrV8YfwkGT1NPSrW9yRnFzk=</DigestValue>
      </Reference>
      <Reference URI="/xl/worksheets/sheet2.xml?ContentType=application/vnd.openxmlformats-officedocument.spreadsheetml.worksheet+xml">
        <DigestMethod Algorithm="http://www.w3.org/2001/04/xmlenc#sha256"/>
        <DigestValue>1sL/5Sck9T7VD6IQCR3uqaaDtDk/NET7k0iYNXxeYhs=</DigestValue>
      </Reference>
      <Reference URI="/xl/worksheets/sheet3.xml?ContentType=application/vnd.openxmlformats-officedocument.spreadsheetml.worksheet+xml">
        <DigestMethod Algorithm="http://www.w3.org/2001/04/xmlenc#sha256"/>
        <DigestValue>GLcSLeb20ElSBhWuWPy4puG59rpvCTLSPhMsOOyJ8rg=</DigestValue>
      </Reference>
      <Reference URI="/xl/worksheets/sheet4.xml?ContentType=application/vnd.openxmlformats-officedocument.spreadsheetml.worksheet+xml">
        <DigestMethod Algorithm="http://www.w3.org/2001/04/xmlenc#sha256"/>
        <DigestValue>PZXfC4gkwuFATrwyUabcHne2VAeLrntLXTp1xUKh7Us=</DigestValue>
      </Reference>
      <Reference URI="/xl/worksheets/sheet5.xml?ContentType=application/vnd.openxmlformats-officedocument.spreadsheetml.worksheet+xml">
        <DigestMethod Algorithm="http://www.w3.org/2001/04/xmlenc#sha256"/>
        <DigestValue>b2vFJ9n01vcJq2WxpMx5zhTcNj+wtepRUid8UyNKyzs=</DigestValue>
      </Reference>
      <Reference URI="/xl/worksheets/sheet6.xml?ContentType=application/vnd.openxmlformats-officedocument.spreadsheetml.worksheet+xml">
        <DigestMethod Algorithm="http://www.w3.org/2001/04/xmlenc#sha256"/>
        <DigestValue>SCnjdbY+W1Zy35NvIK6QlCfUu6L2KHGDfg3hMjbSWM0=</DigestValue>
      </Reference>
      <Reference URI="/xl/worksheets/sheet7.xml?ContentType=application/vnd.openxmlformats-officedocument.spreadsheetml.worksheet+xml">
        <DigestMethod Algorithm="http://www.w3.org/2001/04/xmlenc#sha256"/>
        <DigestValue>/kjBBXeq0kn2Qodqk0F3mrUqcp0dyWN+PRY42Z+rlp0=</DigestValue>
      </Reference>
      <Reference URI="/xl/worksheets/sheet8.xml?ContentType=application/vnd.openxmlformats-officedocument.spreadsheetml.worksheet+xml">
        <DigestMethod Algorithm="http://www.w3.org/2001/04/xmlenc#sha256"/>
        <DigestValue>fqFp17xYrPW788Ro8pntv0q2CgBPzKoWAQejmr6PGQY=</DigestValue>
      </Reference>
      <Reference URI="/xl/worksheets/sheet9.xml?ContentType=application/vnd.openxmlformats-officedocument.spreadsheetml.worksheet+xml">
        <DigestMethod Algorithm="http://www.w3.org/2001/04/xmlenc#sha256"/>
        <DigestValue>VjIy+4i6sgXdruF2/Ng0/fYXdvKQBGbEk/VV7HR3mNw=</DigestValue>
      </Reference>
    </Manifest>
    <SignatureProperties>
      <SignatureProperty Id="idSignatureTime" Target="#idPackageSignature">
        <mdssi:SignatureTime xmlns:mdssi="http://schemas.openxmlformats.org/package/2006/digital-signature">
          <mdssi:Format>YYYY-MM-DDThh:mm:ssTZD</mdssi:Format>
          <mdssi:Value>2024-07-05T08:11:46Z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2024-07-05T08:11:46Z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/DTtb0A8iJePCb56eKeDLYBmoCbmLsNfTvFmHUJgEOA=</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uBF/cC1YtHoXdn3L3E5AU+sFLia4ll+F3sZxMaHN3nw=</DigestValue>
    </Reference>
  </SignedInfo>
  <SignatureValue>m97I1cm4ExPJcmYjQpj5dr0Qlk3sKTxFuon4OLd4p+phCkv0DM+R7iSLXyyAZqc7QdtGhc8kmZKC
QOxLN+OHZBWRfcLcUpEyKe95GiYVpmIN2F6TjSayQW88E1JljIe9Xw5lGQ52IgCyu2D3U/lbUB4W
iaatF3fV9nG+kgSlb+MfS872zIaq3hBqOlme4BCxFQl1+NHJhM2dlYZ++esUPPTFy8S/5HBQivl/
hhp1ibUX/1ve519kVRVmW6iGWhkDVa+AYFGcGtz9fYuNpvwC2qI3jkVVr+rBJO5k76EcIg+I0Eq9
7/ncAK7x6l67YbEIW33PLLxvVpznjPX+HZjB/g==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Io7VZte6AMTw/H/xoZ9xp+r2Vbev6laVrKoHmUjPrAs=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Vg2R0VEC1XGARnqcgYoLn6FGGxBqrPS30dzNi5mcHh0=</DigestValue>
      </Reference>
      <Reference URI="/xl/printerSettings/printerSettings12.bin?ContentType=application/vnd.openxmlformats-officedocument.spreadsheetml.printerSettings">
        <DigestMethod Algorithm="http://www.w3.org/2001/04/xmlenc#sha256"/>
        <DigestValue>Mam6SUJzOfhr7ftMYX62a45k3BgWQG0vb0ZDj6dSz0A=</DigestValue>
      </Reference>
      <Reference URI="/xl/printerSettings/printerSettings13.bin?ContentType=application/vnd.openxmlformats-officedocument.spreadsheetml.printerSettings">
        <DigestMethod Algorithm="http://www.w3.org/2001/04/xmlenc#sha256"/>
        <DigestValue>3dFwyn4Zy2h11AM+EnjrsOd2kfH0sZ1coVsfMNXgoIQ=</DigestValue>
      </Reference>
      <Reference URI="/xl/printerSettings/printerSettings14.bin?ContentType=application/vnd.openxmlformats-officedocument.spreadsheetml.printerSettings">
        <DigestMethod Algorithm="http://www.w3.org/2001/04/xmlenc#sha256"/>
        <DigestValue>Mam6SUJzOfhr7ftMYX62a45k3BgWQG0vb0ZDj6dSz0A=</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+uGmNzTvmTwGYJqbK7wzVsSsdFoLRGbw48omin26drE=</DigestValue>
      </Reference>
      <Reference URI="/xl/printerSettings/printerSettings4.bin?ContentType=application/vnd.openxmlformats-officedocument.spreadsheetml.printerSettings">
        <DigestMethod Algorithm="http://www.w3.org/2001/04/xmlenc#sha256"/>
        <DigestValue>ishJXyEjaN7CYi0N5pNrk9pH+IfRZEsaWqjuvkOn/js=</DigestValue>
      </Reference>
      <Reference URI="/xl/printerSettings/printerSettings5.bin?ContentType=application/vnd.openxmlformats-officedocument.spreadsheetml.printerSettings">
        <DigestMethod Algorithm="http://www.w3.org/2001/04/xmlenc#sha256"/>
        <DigestValue>Mam6SUJzOfhr7ftMYX62a45k3BgWQG0vb0ZDj6dSz0A=</DigestValue>
      </Reference>
      <Reference URI="/xl/printerSettings/printerSettings6.bin?ContentType=application/vnd.openxmlformats-officedocument.spreadsheetml.printerSettings">
        <DigestMethod Algorithm="http://www.w3.org/2001/04/xmlenc#sha256"/>
        <DigestValue>ishJXyEjaN7CYi0N5pNrk9pH+IfRZEsaWqjuvkOn/js=</DigestValue>
      </Reference>
      <Reference URI="/xl/printerSettings/printerSettings7.bin?ContentType=application/vnd.openxmlformats-officedocument.spreadsheetml.printerSettings">
        <DigestMethod Algorithm="http://www.w3.org/2001/04/xmlenc#sha256"/>
        <DigestValue>Mam6SUJzOfhr7ftMYX62a45k3BgWQG0vb0ZDj6dSz0A=</DigestValue>
      </Reference>
      <Reference URI="/xl/printerSettings/printerSettings8.bin?ContentType=application/vnd.openxmlformats-officedocument.spreadsheetml.printerSettings">
        <DigestMethod Algorithm="http://www.w3.org/2001/04/xmlenc#sha256"/>
        <DigestValue>ishJXyEjaN7CYi0N5pNrk9pH+IfRZEsaWqjuvkOn/js=</DigestValue>
      </Reference>
      <Reference URI="/xl/printerSettings/printerSettings9.bin?ContentType=application/vnd.openxmlformats-officedocument.spreadsheetml.printerSettings">
        <DigestMethod Algorithm="http://www.w3.org/2001/04/xmlenc#sha256"/>
        <DigestValue>Mam6SUJzOfhr7ftMYX62a45k3BgWQG0vb0ZDj6dSz0A=</DigestValue>
      </Reference>
      <Reference URI="/xl/sharedStrings.xml?ContentType=application/vnd.openxmlformats-officedocument.spreadsheetml.sharedStrings+xml">
        <DigestMethod Algorithm="http://www.w3.org/2001/04/xmlenc#sha256"/>
        <DigestValue>QCWZW2mbw/Qs4YQGnFp+b+iHeyozc9nWPCMSAvLkVN8=</DigestValue>
      </Reference>
      <Reference URI="/xl/styles.xml?ContentType=application/vnd.openxmlformats-officedocument.spreadsheetml.styles+xml">
        <DigestMethod Algorithm="http://www.w3.org/2001/04/xmlenc#sha256"/>
        <DigestValue>j39cZ1CRTK57vEVdWqzAOB3u8EznN/z6MIKGJSQaV6Q=</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oj6IDl8ddxAEtQPPOE7LMKSObZBkz4H8IQCTL17HZ2g=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nD2p4FsS8NdZBUh1WLubQdBpxc5MICFJsB7eHlmxIFI=</DigestValue>
      </Reference>
      <Reference URI="/xl/worksheets/sheet10.xml?ContentType=application/vnd.openxmlformats-officedocument.spreadsheetml.worksheet+xml">
        <DigestMethod Algorithm="http://www.w3.org/2001/04/xmlenc#sha256"/>
        <DigestValue>Urbbmbniwt+ufhUIuQt1fUvv8tafsiarjfR483tmxlU=</DigestValue>
      </Reference>
      <Reference URI="/xl/worksheets/sheet11.xml?ContentType=application/vnd.openxmlformats-officedocument.spreadsheetml.worksheet+xml">
        <DigestMethod Algorithm="http://www.w3.org/2001/04/xmlenc#sha256"/>
        <DigestValue>/ks8KYXp1lZBmRrg15p48OakRA1mSFKTiCLQKErKg3Q=</DigestValue>
      </Reference>
      <Reference URI="/xl/worksheets/sheet12.xml?ContentType=application/vnd.openxmlformats-officedocument.spreadsheetml.worksheet+xml">
        <DigestMethod Algorithm="http://www.w3.org/2001/04/xmlenc#sha256"/>
        <DigestValue>t2h/5DEVA2cC93tUBtVdxf6gJSzKoorr8AwfTEG4Wvg=</DigestValue>
      </Reference>
      <Reference URI="/xl/worksheets/sheet13.xml?ContentType=application/vnd.openxmlformats-officedocument.spreadsheetml.worksheet+xml">
        <DigestMethod Algorithm="http://www.w3.org/2001/04/xmlenc#sha256"/>
        <DigestValue>oV0Y8AjV6XZGO9/vnuU8496leCkZtjglC3xNF6/w7Bw=</DigestValue>
      </Reference>
      <Reference URI="/xl/worksheets/sheet14.xml?ContentType=application/vnd.openxmlformats-officedocument.spreadsheetml.worksheet+xml">
        <DigestMethod Algorithm="http://www.w3.org/2001/04/xmlenc#sha256"/>
        <DigestValue>84VWMORpMlmMh2zcJ5DUMrV8YfwkGT1NPSrW9yRnFzk=</DigestValue>
      </Reference>
      <Reference URI="/xl/worksheets/sheet2.xml?ContentType=application/vnd.openxmlformats-officedocument.spreadsheetml.worksheet+xml">
        <DigestMethod Algorithm="http://www.w3.org/2001/04/xmlenc#sha256"/>
        <DigestValue>1sL/5Sck9T7VD6IQCR3uqaaDtDk/NET7k0iYNXxeYhs=</DigestValue>
      </Reference>
      <Reference URI="/xl/worksheets/sheet3.xml?ContentType=application/vnd.openxmlformats-officedocument.spreadsheetml.worksheet+xml">
        <DigestMethod Algorithm="http://www.w3.org/2001/04/xmlenc#sha256"/>
        <DigestValue>GLcSLeb20ElSBhWuWPy4puG59rpvCTLSPhMsOOyJ8rg=</DigestValue>
      </Reference>
      <Reference URI="/xl/worksheets/sheet4.xml?ContentType=application/vnd.openxmlformats-officedocument.spreadsheetml.worksheet+xml">
        <DigestMethod Algorithm="http://www.w3.org/2001/04/xmlenc#sha256"/>
        <DigestValue>PZXfC4gkwuFATrwyUabcHne2VAeLrntLXTp1xUKh7Us=</DigestValue>
      </Reference>
      <Reference URI="/xl/worksheets/sheet5.xml?ContentType=application/vnd.openxmlformats-officedocument.spreadsheetml.worksheet+xml">
        <DigestMethod Algorithm="http://www.w3.org/2001/04/xmlenc#sha256"/>
        <DigestValue>b2vFJ9n01vcJq2WxpMx5zhTcNj+wtepRUid8UyNKyzs=</DigestValue>
      </Reference>
      <Reference URI="/xl/worksheets/sheet6.xml?ContentType=application/vnd.openxmlformats-officedocument.spreadsheetml.worksheet+xml">
        <DigestMethod Algorithm="http://www.w3.org/2001/04/xmlenc#sha256"/>
        <DigestValue>SCnjdbY+W1Zy35NvIK6QlCfUu6L2KHGDfg3hMjbSWM0=</DigestValue>
      </Reference>
      <Reference URI="/xl/worksheets/sheet7.xml?ContentType=application/vnd.openxmlformats-officedocument.spreadsheetml.worksheet+xml">
        <DigestMethod Algorithm="http://www.w3.org/2001/04/xmlenc#sha256"/>
        <DigestValue>/kjBBXeq0kn2Qodqk0F3mrUqcp0dyWN+PRY42Z+rlp0=</DigestValue>
      </Reference>
      <Reference URI="/xl/worksheets/sheet8.xml?ContentType=application/vnd.openxmlformats-officedocument.spreadsheetml.worksheet+xml">
        <DigestMethod Algorithm="http://www.w3.org/2001/04/xmlenc#sha256"/>
        <DigestValue>fqFp17xYrPW788Ro8pntv0q2CgBPzKoWAQejmr6PGQY=</DigestValue>
      </Reference>
      <Reference URI="/xl/worksheets/sheet9.xml?ContentType=application/vnd.openxmlformats-officedocument.spreadsheetml.worksheet+xml">
        <DigestMethod Algorithm="http://www.w3.org/2001/04/xmlenc#sha256"/>
        <DigestValue>VjIy+4i6sgXdruF2/Ng0/fYXdvKQBGbEk/VV7HR3mNw=</DigestValue>
      </Reference>
    </Manifest>
    <SignatureProperties>
      <SignatureProperty Id="idSignatureTime" Target="#idPackageSignature">
        <mdssi:SignatureTime xmlns:mdssi="http://schemas.openxmlformats.org/package/2006/digital-signature">
          <mdssi:Format>YYYY-MM-DDThh:mm:ssTZD</mdssi:Format>
          <mdssi:Value>2024-07-05T08:21:55Z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2024-07-05T08:21:55Z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2024-07-05T04:18:58Z</cp:lastPrinted>
  <dcterms:created xsi:type="dcterms:W3CDTF">2013-10-21T08:38:47Z</dcterms:created>
  <dcterms:modified xsi:type="dcterms:W3CDTF">2024-07-05T08:02:02Z</dcterms:modified>
</cp:coreProperties>
</file>