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7" i="1" l="1"/>
  <c r="G28" i="1" s="1"/>
  <c r="F20" i="1" l="1"/>
  <c r="E16" i="1" l="1"/>
  <c r="F27" i="1" l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<sst xmlns="http://schemas.openxmlformats.org/spreadsheetml/2006/main" count="41" uniqueCount="41">
  <si>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</si>
  <si>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</si>
  <si>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</si>
  <si>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</si>
  <si>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</si>
  <si>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</si>
  <si>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</si>
  <si>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</si>
  <si>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</si>
  <si>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</si>
  <si>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</si>
  <si>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</si>
  <si>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</si>
  <si>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</si>
  <si>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</si>
  <si>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</si>
  <si>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</si>
  <si>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</si>
  <si>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</si>
  <si>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</si>
  <si>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</si>
  <si>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</si>
  <si>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</si>
  <si>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</si>
  <si>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</si>
  <si>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</si>
  <si>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</si>
  <si>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</si>
  <si>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</si>
  <si>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</si>
  <si>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</si>
  <si>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</si>
  <si>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</si>
  <si>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</si>
  <si>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</si>
  <si>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</si>
  <si>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</si>
  <si>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</si>
  <si>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Dương Thanh Dũng</t>
  </si>
  <si>
    <t>Từ ngày 22/07/2024 đến ngày 22/07/2024</t>
  </si>
  <si>
    <t>From Jul 22nd 2024 to Jul 22nd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</si>
</sst>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22" zoomScaleSheetLayoutView="100" workbookViewId="0">
      <selection activeCell="E27" sqref="E27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42" style="27" customWidth="1"/>
    <col min="6" max="6" width="28.5703125" style="27" customWidth="1"/>
    <col min="7" max="7" width="26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24"/>
      <c r="I1" s="25"/>
      <c r="J1" s="26"/>
      <c r="K1" s="26"/>
      <c r="L1" s="2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7" t="s">
        <v>2</v>
      </c>
      <c r="C5" s="107"/>
      <c r="D5" s="107"/>
      <c r="E5" s="107"/>
      <c r="F5" s="107"/>
      <c r="G5" s="107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3" t="s">
        <v>22</v>
      </c>
      <c r="F11" s="113"/>
      <c r="G11" s="113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26</v>
      </c>
      <c r="E12" s="114" t="s">
        <v>20</v>
      </c>
      <c r="F12" s="114"/>
      <c r="G12" s="114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5" t="s">
        <v>28</v>
      </c>
      <c r="F13" s="115"/>
      <c r="G13" s="115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6" t="s">
        <v>39</v>
      </c>
      <c r="F14" s="116"/>
      <c r="G14" s="116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6">
        <f>F20+1</f>
        <v>45496</v>
      </c>
      <c r="F16" s="116"/>
      <c r="G16" s="116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45496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7" t="s">
        <v>10</v>
      </c>
      <c r="D19" s="118"/>
      <c r="E19" s="118"/>
      <c r="F19" s="65" t="s">
        <v>11</v>
      </c>
      <c r="G19" s="65" t="s">
        <v>37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IF(WEEKDAY(G20)+1=6,G20+3,G20+1)</f>
        <v>45495</v>
      </c>
      <c r="G20" s="69">
        <v>45494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1" t="s">
        <v>30</v>
      </c>
      <c r="D21" s="119"/>
      <c r="E21" s="119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20" t="s">
        <v>36</v>
      </c>
      <c r="E22" s="120"/>
      <c r="F22" s="10">
        <v>239015808174</v>
      </c>
      <c r="G22" s="10">
        <v>242324661498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0" t="s">
        <v>35</v>
      </c>
      <c r="E23" s="120"/>
      <c r="F23" s="10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0" t="s">
        <v>34</v>
      </c>
      <c r="E24" s="120"/>
      <c r="F24" s="91">
        <v>12046.22</v>
      </c>
      <c r="G24" s="91">
        <v>12232.92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1" t="s">
        <v>29</v>
      </c>
      <c r="D25" s="112"/>
      <c r="E25" s="112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31</v>
      </c>
      <c r="E26" s="78"/>
      <c r="F26" s="93">
        <v>588346.35</v>
      </c>
      <c r="G26" s="93">
        <v>588346.35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32</v>
      </c>
      <c r="E27" s="78"/>
      <c r="F27" s="98">
        <f>F26*F24</f>
        <v>7087349568.296999</v>
      </c>
      <c r="G27" s="98">
        <f>G26*G24</f>
        <v>7197193831.842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33</v>
      </c>
      <c r="E28" s="78"/>
      <c r="F28" s="94">
        <f>F27/F22</f>
        <v>2.9652221007647799E-2</v>
      </c>
      <c r="G28" s="94">
        <f>G27/G22</f>
        <v>2.9700624721192073E-2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99" t="s">
        <v>13</v>
      </c>
      <c r="G30" s="99"/>
      <c r="H30" s="54"/>
      <c r="I30" s="55"/>
      <c r="J30" s="79"/>
      <c r="K30" s="74"/>
      <c r="L30" s="74"/>
    </row>
    <row r="31" spans="2:13 16383:16383" ht="15" customHeight="1">
      <c r="B31" s="104" t="s">
        <v>14</v>
      </c>
      <c r="C31" s="104"/>
      <c r="D31" s="104"/>
      <c r="E31" s="80"/>
      <c r="F31" s="100" t="s">
        <v>15</v>
      </c>
      <c r="G31" s="100"/>
      <c r="H31" s="54"/>
      <c r="I31" s="55"/>
      <c r="J31" s="74"/>
      <c r="K31" s="75"/>
      <c r="L31" s="75"/>
    </row>
    <row r="32" spans="2:13 16383:16383" ht="16.5">
      <c r="B32" s="105"/>
      <c r="C32" s="105"/>
      <c r="D32" s="105"/>
      <c r="E32" s="81"/>
      <c r="F32" s="106"/>
      <c r="G32" s="106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3"/>
      <c r="K34" s="103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2"/>
      <c r="K35" s="102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1" t="s">
        <v>27</v>
      </c>
      <c r="G38" s="10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6"/>
      <c r="D39" s="16"/>
      <c r="E39" s="16"/>
      <c r="F39" s="21"/>
      <c r="G39" s="22"/>
      <c r="H39" s="54"/>
      <c r="I39" s="55"/>
      <c r="J39" s="74"/>
      <c r="K39" s="75"/>
      <c r="L39" s="75"/>
    </row>
    <row r="40" spans="2:12" ht="15.75" customHeight="1">
      <c r="B40" s="23" t="s">
        <v>25</v>
      </c>
      <c r="C40" s="19"/>
      <c r="D40" s="19"/>
      <c r="E40" s="19"/>
      <c r="F40" s="23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3"/>
      <c r="J58" s="103"/>
    </row>
    <row r="59" spans="8:10" ht="15.75">
      <c r="H59" s="27"/>
      <c r="I59" s="102"/>
      <c r="J59" s="102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1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yLAUdnVGz7DguyfrL9kJOhykBmIZtEYZDatPuy5il74=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aW+mbI5nq/Dejg2h21sAhRO4ffXaZ3S+VedBnVAwAJI=</DigestValue>
    </Reference>
  </SignedInfo>
  <SignatureValue>cWbfMBJnbgES5CtGPeoPMwsWpvrUwrsDR5zPBQGWcKBTqpcTSuK0+l4abP7dfHHBj+jDrLcp5eqj
dhAD3ecmZ1GFnf3ltKfhzUIL8yhyfAU5lIoUUS8aYvarFHxj3AYVvAc/zHzuKrGfejpd4j3Oahw7
eqIOkk0HygmFd7VfBUXa8gtnTXwxZNnV6N3/Cv+2i7MX07Mwgx8aAzuyGUvpx6bnJyCdmxWz0FCq
iJ7Rz7s0HGscE6gF9j5oEXFMEsC7WU7DdtkPTLCvPi6g3eYflzxvxeV8ZUTg+FOoPco06mTxNR0J
QVxENapQFCwbG/UtI7h/ArSeB2GW0Aq2GlQnVw==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MSTgaWpwlYRBXCHurIYIdCH8AYBAc8j9UaP/eCPhq3U=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orc7+Haii+651L4JohtT7lmZj0rpo33WJ8kDM+14L1s=</DigestValue>
      </Reference>
      <Reference URI="/xl/styles.xml?ContentType=application/vnd.openxmlformats-officedocument.spreadsheetml.styles+xml">
        <DigestMethod Algorithm="http://www.w3.org/2001/04/xmlenc#sha256"/>
        <DigestValue>1FU/j0FzqAcfDsNILtYWPSS4OSe/HbZsdYQfUFju8nY=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BDmTd7PRUnCgfB8KKKAtFrOdsXDm75vHhxE7j6PaWQE=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2024-07-23T08:27:15Z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2024-07-23T08:27:15Z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4SRdbH+vKPXErhwBekqs4MA9o2SWHxWiQn7bWaqeC+s=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pnz2bi9I4TIPWl8/ijaekfXovh7aE5gxwqrgWqtYGNU=</DigestValue>
    </Reference>
  </SignedInfo>
  <SignatureValue>DywwaYQ0eAD3ol7QQxbcvIczX6TRBGWKm/Jt+Kl1bcUzbKb7cl5eONdhf43RPEKNKtlVCvM58sG7
ufW7+tx0j026sMLkWPciIKNFTUgAJH4aiaSj+Kqk2rGM/OuVptPw8Z53eQIg20RGWbYFxmiTnV3Y
6Ab05rz4DdoslLrpdhvUR6QEZglAiDKR8jHfyW4+7lL2IYtd3vlh2jSJilEe/rRs0gzc+weDdLnX
SGfg9fgo9rYHZofhliO+vn+9xJaqvvKdXxNWoO654JAOqsPja6LLPH+ctdX8I+IHrcdM9FYGCI4Z
yu8gYFXbPYERJPn8bg6YqtOc/Nc8xGf6sUIBpA==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MSTgaWpwlYRBXCHurIYIdCH8AYBAc8j9UaP/eCPhq3U=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orc7+Haii+651L4JohtT7lmZj0rpo33WJ8kDM+14L1s=</DigestValue>
      </Reference>
      <Reference URI="/xl/styles.xml?ContentType=application/vnd.openxmlformats-officedocument.spreadsheetml.styles+xml">
        <DigestMethod Algorithm="http://www.w3.org/2001/04/xmlenc#sha256"/>
        <DigestValue>1FU/j0FzqAcfDsNILtYWPSS4OSe/HbZsdYQfUFju8nY=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BDmTd7PRUnCgfB8KKKAtFrOdsXDm75vHhxE7j6PaWQE=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2024-07-23T11:10:51Z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2024-07-23T11:10:51Z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2024-07-22T01:55:32Z</cp:lastPrinted>
  <dcterms:created xsi:type="dcterms:W3CDTF">2021-01-04T12:03:55Z</dcterms:created>
  <dcterms:modified xsi:type="dcterms:W3CDTF">2024-07-22T10:53:23Z</dcterms:modified>
</cp:coreProperties>
</file>