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8" i="1" l="1"/>
  <c r="H28" i="1"/>
  <c r="H27" i="1"/>
  <c r="G20" i="1" l="1"/>
  <c r="E16" i="1" l="1"/>
  <c r="G27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<sst xmlns="http://schemas.openxmlformats.org/spreadsheetml/2006/main" count="41" uniqueCount="41">
  <si>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</si>
  <si>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</si>
  <si>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</si>
  <si>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</si>
  <si>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</si>
  <si>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</si>
  <si>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</si>
  <si>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</si>
  <si>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</si>
  <si>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</si>
  <si>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</si>
  <si>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</si>
  <si>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</si>
  <si>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</si>
  <si>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</si>
  <si>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</si>
  <si>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</si>
  <si>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</si>
  <si>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</si>
  <si>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</si>
  <si>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</si>
  <si>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</si>
  <si>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</si>
  <si>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</si>
  <si>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</si>
  <si>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</si>
  <si>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</si>
  <si>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</si>
  <si>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</si>
  <si>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</si>
  <si>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</si>
  <si>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</si>
  <si>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</si>
  <si>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</si>
  <si>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</si>
  <si>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</si>
  <si>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</si>
  <si>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</si>
  <si>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</si>
  <si>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10/07/2024 đến ngày 10/07/2024</t>
  </si>
  <si>
    <t>From Jul 10th 2024 to Jul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</si>
</sst>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F19" zoomScaleSheetLayoutView="100" workbookViewId="0">
      <selection activeCell="G29" sqref="G29"/>
    </sheetView>
  </sheetViews>
  <sheetFormatPr defaultColWidth="9.140625" defaultRowHeight="15"/>
  <cols>
    <col min="1" max="1" width="9.570312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17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19</v>
      </c>
      <c r="E11" s="115" t="s">
        <v>22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6" t="s">
        <v>20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21</v>
      </c>
      <c r="E13" s="117" t="s">
        <v>28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18</v>
      </c>
      <c r="E14" s="118" t="s">
        <v>39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23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45484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24</v>
      </c>
      <c r="E17" s="93">
        <f>E16</f>
        <v>45484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37</v>
      </c>
      <c r="I19" s="46"/>
      <c r="J19" s="47"/>
      <c r="K19" s="48"/>
      <c r="L19" s="48"/>
      <c r="M19" s="48"/>
    </row>
    <row r="20" spans="2:14 16384:16384" ht="24" customHeight="1">
      <c r="B20" s="69"/>
      <c r="C20" s="70"/>
      <c r="D20" s="71"/>
      <c r="E20" s="71"/>
      <c r="F20" s="72"/>
      <c r="G20" s="73">
        <f>IF(WEEKDAY(H20)+1=6,H20+3,H20+1)</f>
        <v>45483</v>
      </c>
      <c r="H20" s="73">
        <v>45482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36</v>
      </c>
      <c r="E22" s="123"/>
      <c r="F22" s="123"/>
      <c r="G22" s="10">
        <v>240155664503</v>
      </c>
      <c r="H22" s="10">
        <v>242251041552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35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34</v>
      </c>
      <c r="E24" s="123"/>
      <c r="F24" s="123"/>
      <c r="G24" s="101">
        <v>12170.6</v>
      </c>
      <c r="H24" s="101">
        <v>12274.04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29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31</v>
      </c>
      <c r="E26" s="88"/>
      <c r="F26" s="88"/>
      <c r="G26" s="103">
        <v>588346.35</v>
      </c>
      <c r="H26" s="103">
        <v>588346.35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32</v>
      </c>
      <c r="E27" s="88"/>
      <c r="F27" s="88"/>
      <c r="G27" s="108">
        <f>G26*G24</f>
        <v>7160528087.3099995</v>
      </c>
      <c r="H27" s="108">
        <f>H26*H24</f>
        <v>7221386633.7540007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33</v>
      </c>
      <c r="E28" s="88"/>
      <c r="F28" s="88"/>
      <c r="G28" s="104">
        <f>G27/G22</f>
        <v>2.9816194850655089E-2</v>
      </c>
      <c r="H28" s="104">
        <f>H27/H22</f>
        <v>2.9809517381182881E-2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6.5">
      <c r="B33" s="16" t="s">
        <v>12</v>
      </c>
      <c r="C33" s="16"/>
      <c r="D33" s="16"/>
      <c r="E33" s="13"/>
      <c r="F33" s="126" t="s">
        <v>13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14</v>
      </c>
      <c r="C34" s="127"/>
      <c r="D34" s="127"/>
      <c r="E34" s="90"/>
      <c r="F34" s="128" t="s">
        <v>15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16</v>
      </c>
      <c r="C41" s="22"/>
      <c r="D41" s="22"/>
      <c r="E41" s="91"/>
      <c r="F41" s="23" t="s">
        <v>27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38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25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3622047244094491" right="0.23622047244094491" top="0.74803149606299213" bottom="0.74803149606299213" header="0.31496062992125984" footer="0.31496062992125984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7Od4ddoAGZgVZUNVxVAr2C7O6DrljOi5jHfJ+C9qGcU=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fLbvOiwtfpIfq7QMmarh/jlVbliY8kP7GPM8RSaOxFE=</DigestValue>
    </Reference>
  </SignedInfo>
  <SignatureValue>qaJTj+1RBb/MCFibNMPyp5nIteBk1e3LpZGZY+kcGeC6erTlMEJGr9w2pU9q4ndNsa4iQVkHkVkt
yon0K6F4ZM+96CIdQwYFa7yDghzdyppydhCNUrWs55A0eDlM2rxUmEb0wla2NKlaD7f9eee749Tz
yBKWU8TPVK1w5OxP7tZd9/NUhbbzAclfHmEu+DWGb8az8QUuiFYRsKdOTwIoA7ANFHfDs34lBX7S
Tne0eDH0QbKsnPqq4ppbaAAWPG0/F0QUbzmT2it+qKcd8A7sT9UBmLsMohnWh9i4Kfuj2tpmHl5K
2kchLbiZOaF6y16XACfFoZmOOrKW8Gw/+jJ0nQ==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Y1pPvqgn37VDrVXWozylKgrR27s9ICn4u9tw91ey9fs=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U2x77MXc+q12Ya3DyfIXYz60jlFj/O36QCBY//ZfDx8=</DigestValue>
      </Reference>
      <Reference URI="/xl/styles.xml?ContentType=application/vnd.openxmlformats-officedocument.spreadsheetml.styles+xml">
        <DigestMethod Algorithm="http://www.w3.org/2001/04/xmlenc#sha256"/>
        <DigestValue>9lZrU7Pu1zQUL8wEEJJa4krBQxjSQ+HQFPoPkqq7QJU=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0dlpobVKhycFvLpr87y1iZ3yMs0Wm9dPEdlwkpVmd84=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o2ENjuE2mX/D3xOhDT5nqW6ep6Q45LH6Vw/jWLWJ/u0=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2024-07-11T07:35:08Z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2024-07-11T07:35:08Z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Q5rmZsnE5jOjCd2lsFoWxlYnhkLhTtLXkawbaH99mwg=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mnE6ZDqzrPv+i7oSFFBctr8FFGB8Vc/Dy2WvDPcgooM=</DigestValue>
    </Reference>
  </SignedInfo>
  <SignatureValue>EiUeIr3TcC2AnzHaTLC/6lXJ3/xiYSZT9JVQgiZC5dwCjkw5C0oPIOQC4OHrrAcczaZMlo834XnH
njT9h1ryMishCVuQll9p9kJRM197ldxwhsXgM8N7/97jmfjYXsXBCITH7lmrWFTO2AO3tshasedj
zUVKliPbpfaK1095RUvonVJbxXEm2+fpXL50z/aFx6odAhctlZYsVlfy+dPKljanPJAfXKJTzMsg
gyY0qixRK+mUvrDWK83+0AaE53hqa7o7XGUiO6drwMNK5gF66RVAfCO0PSWTZolFtFLru0/c98U7
Jsk2c91BNU5yLJkIpw7ucxshsXrVRy+vkltqFQ==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Y1pPvqgn37VDrVXWozylKgrR27s9ICn4u9tw91ey9fs=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U2x77MXc+q12Ya3DyfIXYz60jlFj/O36QCBY//ZfDx8=</DigestValue>
      </Reference>
      <Reference URI="/xl/styles.xml?ContentType=application/vnd.openxmlformats-officedocument.spreadsheetml.styles+xml">
        <DigestMethod Algorithm="http://www.w3.org/2001/04/xmlenc#sha256"/>
        <DigestValue>9lZrU7Pu1zQUL8wEEJJa4krBQxjSQ+HQFPoPkqq7QJU=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0dlpobVKhycFvLpr87y1iZ3yMs0Wm9dPEdlwkpVmd84=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o2ENjuE2mX/D3xOhDT5nqW6ep6Q45LH6Vw/jWLWJ/u0=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2024-07-11T10:38:28Z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2024-07-11T10:38:28Z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2024-07-02T10:24:24Z</cp:lastPrinted>
  <dcterms:created xsi:type="dcterms:W3CDTF">2021-01-04T12:03:55Z</dcterms:created>
  <dcterms:modified xsi:type="dcterms:W3CDTF">2024-07-11T05:30:16Z</dcterms:modified>
</cp:coreProperties>
</file>