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<sst xmlns="http://schemas.openxmlformats.org/spreadsheetml/2006/main" count="41" uniqueCount="41">
  <si>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</si>
  <si>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</si>
  <si>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</si>
  <si>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</si>
  <si>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</si>
  <si>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</si>
  <si>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</si>
  <si>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</si>
  <si>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</si>
  <si>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</si>
  <si>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</si>
  <si>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</si>
  <si>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</si>
  <si>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</si>
  <si>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</si>
  <si>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</si>
  <si>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</si>
  <si>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</si>
  <si>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</si>
  <si>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</si>
  <si>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</si>
  <si>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</si>
  <si>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</si>
  <si>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</si>
  <si>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</si>
  <si>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</si>
  <si>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</si>
  <si>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</si>
  <si>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</si>
  <si>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</si>
  <si>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</si>
  <si>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</si>
  <si>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</si>
  <si>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</si>
  <si>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</si>
  <si>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</si>
  <si>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</si>
  <si>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</si>
  <si>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</si>
  <si>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09/07/2024 đến ngày 09/07/2024</t>
  </si>
  <si>
    <t>From Jul 09th 2024 to Jul 09th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</si>
</sst>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6" fontId="49" fillId="0" borderId="2">
      <alignment horizontal="left" vertical="top"/>
    </xf>
    <xf numFmtId="166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8">
      <alignment horizontal="left" vertical="top"/>
    </xf>
    <xf numFmtId="5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70" fontId="64" fillId="2" borderId="0" xfId="2" applyFont="1" applyFill="1" applyAlignment="1">
      <alignment horizontal="center" vertical="center"/>
    </xf>
    <xf numFmtId="170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4" fillId="2" borderId="0" xfId="2" applyFont="1" applyFill="1" applyAlignment="1">
      <alignment horizontal="center"/>
    </xf>
    <xf numFmtId="170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5" fillId="2" borderId="0" xfId="2" applyFont="1" applyFill="1" applyAlignment="1">
      <alignment vertical="center"/>
    </xf>
    <xf numFmtId="170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70" fontId="65" fillId="2" borderId="0" xfId="2" applyFont="1" applyFill="1"/>
    <xf numFmtId="170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70" fontId="65" fillId="2" borderId="0" xfId="2" applyFont="1" applyFill="1" applyBorder="1"/>
    <xf numFmtId="170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70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70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0" fontId="67" fillId="2" borderId="9" xfId="6" applyFont="1" applyFill="1" applyBorder="1" applyAlignment="1">
      <alignment horizontal="right" vertical="center" wrapText="1"/>
    </xf>
    <xf numFmtId="174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9" xfId="4" applyFont="1" applyFill="1" applyBorder="1"/>
    <xf numFmtId="170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G19" sqref="G19"/>
    </sheetView>
  </sheetViews>
  <sheetFormatPr defaultColWidth="9.140625" defaultRowHeight="15"/>
  <cols>
    <col min="1" max="1" width="9.570312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17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19</v>
      </c>
      <c r="E11" s="122" t="s">
        <v>22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23" t="s">
        <v>20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21</v>
      </c>
      <c r="E13" s="124" t="s">
        <v>28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18</v>
      </c>
      <c r="E14" s="125" t="s">
        <v>39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23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45483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24</v>
      </c>
      <c r="E17" s="93">
        <f>E16</f>
        <v>45483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37</v>
      </c>
      <c r="I19" s="46"/>
      <c r="J19" s="47"/>
      <c r="K19" s="48"/>
      <c r="L19" s="48"/>
      <c r="M19" s="48"/>
    </row>
    <row r="20" spans="2:14 16384:16384" ht="24" customHeight="1">
      <c r="B20" s="69"/>
      <c r="C20" s="70"/>
      <c r="D20" s="71"/>
      <c r="E20" s="71"/>
      <c r="F20" s="72"/>
      <c r="G20" s="73">
        <f>IF(WEEKDAY(H20)+1=6,H20+3,H20+1)</f>
        <v>45482</v>
      </c>
      <c r="H20" s="73">
        <v>45481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36</v>
      </c>
      <c r="E22" s="130"/>
      <c r="F22" s="130"/>
      <c r="G22" s="10">
        <v>242251041552</v>
      </c>
      <c r="H22" s="10">
        <v>238414441054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35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34</v>
      </c>
      <c r="E24" s="130"/>
      <c r="F24" s="130"/>
      <c r="G24" s="101">
        <v>12274.04</v>
      </c>
      <c r="H24" s="101">
        <v>12135.95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29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31</v>
      </c>
      <c r="E26" s="88"/>
      <c r="F26" s="88"/>
      <c r="G26" s="103">
        <v>588346.35</v>
      </c>
      <c r="H26" s="103">
        <v>588346.35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32</v>
      </c>
      <c r="E27" s="88"/>
      <c r="F27" s="88"/>
      <c r="G27" s="108">
        <f>G26*G24</f>
        <v>7221386633.7540007</v>
      </c>
      <c r="H27" s="108">
        <v>7140141886.2825003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33</v>
      </c>
      <c r="E28" s="88"/>
      <c r="F28" s="88"/>
      <c r="G28" s="104">
        <f>G27/G22</f>
        <v>2.9809517381182881E-2</v>
      </c>
      <c r="H28" s="104">
        <v>2.9948445466293227E-2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6.5">
      <c r="B33" s="16" t="s">
        <v>12</v>
      </c>
      <c r="C33" s="16"/>
      <c r="D33" s="16"/>
      <c r="E33" s="13"/>
      <c r="F33" s="111" t="s">
        <v>13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14</v>
      </c>
      <c r="C34" s="112"/>
      <c r="D34" s="112"/>
      <c r="E34" s="90"/>
      <c r="F34" s="113" t="s">
        <v>15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16</v>
      </c>
      <c r="C41" s="22"/>
      <c r="D41" s="22"/>
      <c r="E41" s="91"/>
      <c r="F41" s="23" t="s">
        <v>27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38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25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3622047244094491" right="0.23622047244094491" top="0.74803149606299213" bottom="0.74803149606299213" header="0.31496062992125984" footer="0.31496062992125984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05Li9wQ9B7mgs/4S1mtKMjJ41GRh0ur3oBP378ugaDQ=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VYRw+Jfv83cJk+TrgV4qZ6NPKGjKwN1YTg4ozLnnwUE=</DigestValue>
    </Reference>
  </SignedInfo>
  <SignatureValue>Cl0E0Z5zBlRWCSXmi39RJPR2eVIBLOskG94ffhcLgWifXt7ZXKtPaEc7Hf/4uU4+fxVWfAgwISVq
YHMnZ6iEXlflKVvzZjTJ+5tLPQALjOWYMHiTAr0yqH9nrtbtauQLBzNrLu6iIpgTBcm50e0SvKn4
PKwv383OXM20FMH3os5fAH4umositJxNsfyk3GoZW9RcSOOHaPs/o6OYRVebpL76r1uxkPVWKNO3
WuO+RPgNQrUIjav/mGabUqNjQaOY0GclhpKLTgmtnF97cNfP0dAT6u/34ohBFSVZNcEnIUS7Yuwk
xNYGpLdkaqmXhz53Sv+9GqSHNeSGCaqbBDitlQ==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W8MAqVP81gmNDxd+dYbjjT8Th6IbJUiXEWcyWrRs9m8=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FLUeZ1mp172tgzLv+0Xqj8V+IeCTczJo9ykBWlPjI5o=</DigestValue>
      </Reference>
      <Reference URI="/xl/sharedStrings.xml?ContentType=application/vnd.openxmlformats-officedocument.spreadsheetml.sharedStrings+xml">
        <DigestMethod Algorithm="http://www.w3.org/2001/04/xmlenc#sha256"/>
        <DigestValue>ByVCEGFNjZK/3dr8DazanocRk9UKKoVu0DYIqdkUw7o=</DigestValue>
      </Reference>
      <Reference URI="/xl/styles.xml?ContentType=application/vnd.openxmlformats-officedocument.spreadsheetml.styles+xml">
        <DigestMethod Algorithm="http://www.w3.org/2001/04/xmlenc#sha256"/>
        <DigestValue>nE9JCBzi9c8cWZhmRK7iY5HZZPQllqPrU6kVu2sqxlg=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zaPCEN9NTZTYO7H4D3abqhROjyPYph2HhTY8JM4nehI=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t97ax1krRDTiSaYEMywof3zKreQaQ/VHpl6Y8f+XpnA=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2024-07-10T08:54:33Z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2024-07-10T08:54:33Z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J5yZbkp+YD1sSdrmT+0V158e6LFuPoqWuPS8VR/kfnE=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7jL9svh0va5kRrgPS78+BfBCG0fgmY+ZyhtxOmrCOYQ=</DigestValue>
    </Reference>
  </SignedInfo>
  <SignatureValue>GpxGgof/PxEx8n50U4kYx7e/oFvKzpFIPKw3SMYUcsPiuOX+/6H7Qms95eIfSrUScvmqFTML5gK2
ZSUlQVz43mVmxUQn+ghretqKm1Kijv2Wkn/r9amWaaOBwU9XycvcYEn+KYHyI2zgPFcAb+hqISAh
h0JbCCNUxAfeNZIgrliD4Hqq+Sqll+qTC+vGDd23zoIxR1BKfo8F7iAwFxohTGGCeSiIsjFHu6dY
bwxigwR2yrKhqom7vfCfJsKadX7sF2MmmB3SuO8HZvUvfsRA9JrlcOI5R0KnyGdrErFZJACm8DYS
7Ubs/ValU0xJQNuRmAMHsCkkmOnRZ2ZJngAfOw==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W8MAqVP81gmNDxd+dYbjjT8Th6IbJUiXEWcyWrRs9m8=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FLUeZ1mp172tgzLv+0Xqj8V+IeCTczJo9ykBWlPjI5o=</DigestValue>
      </Reference>
      <Reference URI="/xl/sharedStrings.xml?ContentType=application/vnd.openxmlformats-officedocument.spreadsheetml.sharedStrings+xml">
        <DigestMethod Algorithm="http://www.w3.org/2001/04/xmlenc#sha256"/>
        <DigestValue>ByVCEGFNjZK/3dr8DazanocRk9UKKoVu0DYIqdkUw7o=</DigestValue>
      </Reference>
      <Reference URI="/xl/styles.xml?ContentType=application/vnd.openxmlformats-officedocument.spreadsheetml.styles+xml">
        <DigestMethod Algorithm="http://www.w3.org/2001/04/xmlenc#sha256"/>
        <DigestValue>nE9JCBzi9c8cWZhmRK7iY5HZZPQllqPrU6kVu2sqxlg=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zaPCEN9NTZTYO7H4D3abqhROjyPYph2HhTY8JM4nehI=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t97ax1krRDTiSaYEMywof3zKreQaQ/VHpl6Y8f+XpnA=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2024-07-10T10:10:25Z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2024-07-10T10:10:25Z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2024-07-02T10:24:24Z</cp:lastPrinted>
  <dcterms:created xsi:type="dcterms:W3CDTF">2021-01-04T12:03:55Z</dcterms:created>
  <dcterms:modified xsi:type="dcterms:W3CDTF">2024-07-10T03:27:31Z</dcterms:modified>
</cp:coreProperties>
</file>