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<sst xmlns="http://schemas.openxmlformats.org/spreadsheetml/2006/main" count="41" uniqueCount="41">
  <si>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</si>
  <si>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</si>
  <si>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</si>
  <si>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</si>
  <si>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</si>
  <si>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</si>
  <si>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</si>
  <si>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</si>
  <si>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</si>
  <si>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</si>
  <si>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</si>
  <si>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</si>
  <si>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</si>
  <si>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</si>
  <si>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</si>
  <si>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</si>
  <si>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</si>
  <si>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</si>
  <si>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</si>
  <si>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</si>
  <si>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</si>
  <si>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</si>
  <si>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</si>
  <si>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</si>
  <si>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</si>
  <si>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</si>
  <si>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</si>
  <si>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</si>
  <si>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</si>
  <si>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</si>
  <si>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</si>
  <si>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</si>
  <si>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</si>
  <si>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</si>
  <si>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</si>
  <si>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</si>
  <si>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</si>
  <si>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</si>
  <si>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</si>
  <si>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04/07/2024 đến ngày 04/07/2024</t>
  </si>
  <si>
    <t>From Jul 04th 2024 to Jul 04th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</si>
</sst>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="66" zoomScaleSheetLayoutView="66" workbookViewId="0">
      <selection activeCell="G31" sqref="G31"/>
    </sheetView>
  </sheetViews>
  <sheetFormatPr defaultColWidth="9.140625" defaultRowHeight="15"/>
  <cols>
    <col min="1" max="1" width="9.570312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17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19</v>
      </c>
      <c r="E11" s="122" t="s">
        <v>22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26</v>
      </c>
      <c r="E12" s="123" t="s">
        <v>20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21</v>
      </c>
      <c r="E13" s="124" t="s">
        <v>28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18</v>
      </c>
      <c r="E14" s="125" t="s">
        <v>39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23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45478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24</v>
      </c>
      <c r="E17" s="93">
        <f>E16</f>
        <v>45478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37</v>
      </c>
      <c r="I19" s="46"/>
      <c r="J19" s="47"/>
      <c r="K19" s="48"/>
      <c r="L19" s="48"/>
      <c r="M19" s="48"/>
    </row>
    <row r="20" spans="2:14 16384:16384" ht="42" customHeight="1">
      <c r="B20" s="69"/>
      <c r="C20" s="70"/>
      <c r="D20" s="71"/>
      <c r="E20" s="71"/>
      <c r="F20" s="72"/>
      <c r="G20" s="73">
        <f>IF(WEEKDAY(H20)+1=6,H20+3,H20+1)</f>
        <v>45477</v>
      </c>
      <c r="H20" s="73">
        <v>45476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36</v>
      </c>
      <c r="E22" s="130"/>
      <c r="F22" s="130"/>
      <c r="G22" s="10">
        <v>239108024894</v>
      </c>
      <c r="H22" s="10">
        <v>238716627355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35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34</v>
      </c>
      <c r="E24" s="130"/>
      <c r="F24" s="130"/>
      <c r="G24" s="101">
        <v>12141.05</v>
      </c>
      <c r="H24" s="101">
        <v>12130.66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29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31</v>
      </c>
      <c r="E26" s="88"/>
      <c r="F26" s="88"/>
      <c r="G26" s="103">
        <v>588346.35</v>
      </c>
      <c r="H26" s="103">
        <v>588346.35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32</v>
      </c>
      <c r="E27" s="88"/>
      <c r="F27" s="88"/>
      <c r="G27" s="108">
        <f>G26*G24</f>
        <v>7143142452.6674995</v>
      </c>
      <c r="H27" s="108">
        <f>H26*H24</f>
        <v>7137029534.0909996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33</v>
      </c>
      <c r="E28" s="88"/>
      <c r="F28" s="88"/>
      <c r="G28" s="104">
        <f>G27/G22</f>
        <v>2.9874122609787591E-2</v>
      </c>
      <c r="H28" s="104">
        <f>H27/H22</f>
        <v>2.9897496513627383E-2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6.5">
      <c r="B33" s="16" t="s">
        <v>12</v>
      </c>
      <c r="C33" s="16"/>
      <c r="D33" s="16"/>
      <c r="E33" s="13"/>
      <c r="F33" s="111" t="s">
        <v>13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14</v>
      </c>
      <c r="C34" s="112"/>
      <c r="D34" s="112"/>
      <c r="E34" s="90"/>
      <c r="F34" s="113" t="s">
        <v>15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16</v>
      </c>
      <c r="C41" s="22"/>
      <c r="D41" s="22"/>
      <c r="E41" s="91"/>
      <c r="F41" s="23" t="s">
        <v>27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38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25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3622047244094491" right="0.23622047244094491" top="0.74803149606299213" bottom="0.74803149606299213" header="0.31496062992125984" footer="0.31496062992125984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h492RBU8ofRjEeLFQ1GoR4TH95Dd+TYPIvV5z3OuSgA=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gm5e3AcfnqZZV0K+KSrSfhH/Eyqz+4shh6OtLtY8ST0=</DigestValue>
    </Reference>
  </SignedInfo>
  <SignatureValue>BMgRepX1Q2C9hH1eL6NYsM+IuFB1vEGdbAsyRDJSp5E/GJ8uhKCHuKeMvM6gPlaZmJ34nRtb3o8J
HtJvdVfVBd5Zavdt39dfX25+BkVfERxLQIZG9ExprRWnYcfzRX9Phh2+97n6lsQUjPhpuE/GLXdf
w9Tb21IEgz0zuVP/0itnMNQz0cbztW1RWJ4fUDotwEgPlTiLRgsgsDAoDtMsLyK/1k/5becvjdwb
tEVJpYB+CGRmtru9ZVOjdBSMJhSabdYckmkQk3YOaWSwI84h5LbTETA/oSw63YDPKQxqmMY35zPW
PmYV8QnAfDqESf/P9EXy8OPenbIvE5wlOrEAVw==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M/ophVVkdoURhIxLT7Nbb2a65kpBI904ygro26ZRA2c=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dRfpNA4RnhYqLC/Ic4lB4t4WWssuCNppBQ9s/m/k5R0=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2024-07-05T07:13:54Z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2024-07-05T07:13:54Z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GxOzw9CNjvWYiVJV7vqiE7E7QR9HnHc6Vaiffzc7Ar4=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/eTWtKiuoj6dYqT6gyq99Yu5utHRMtLuVCGG0tsgqiA=</DigestValue>
    </Reference>
  </SignedInfo>
  <SignatureValue>2vS23i+Zou8gm3NhQRzIFg2VWZ+DDwsAWLWE6ZwcMrlRzjhTHwLZ2DtWKlTkQeLztb4xF0LaWl7K
y4iYOpCNIr9K4/Q19z/9vu64m/aXvh0SQWpTBwuH7AqYUimF8wk5bNTVVUzKrXbFtIgA2XpI/kkf
DZmJDStGfgXH+RVKYCY37KlzY6UElmk2F/gSeH39Xo4+qOL39NOsTo8MPh350EBqOgGxAmEkReaR
5oqnw+J+zspBJwIU9iyc7/2E18nH9wxp+yXbP4nROnmrT5vvtX8IXC/b+94RzuNaiyj18cyiZL8Z
72YiI7Gs3DoTQaUUsgUjFHxsY1bYRptQSbf5IA==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PSqduWcdNqY+sLzCK+QnFhfIIJScGy6UiTMb7wu0pHw=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M/ophVVkdoURhIxLT7Nbb2a65kpBI904ygro26ZRA2c=</DigestValue>
      </Reference>
      <Reference URI="/xl/styles.xml?ContentType=application/vnd.openxmlformats-officedocument.spreadsheetml.styles+xml">
        <DigestMethod Algorithm="http://www.w3.org/2001/04/xmlenc#sha256"/>
        <DigestValue>eS8bZH9IyjN8RgdiPJWzjr0YwzOjcmTj/8zv0IXb1No=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t7KjA/gSgdV2lJ7A+CK5bnwfrPXq2tfM0rjmfKgWaaw=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dRfpNA4RnhYqLC/Ic4lB4t4WWssuCNppBQ9s/m/k5R0=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2024-07-05T10:22:49Z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2024-07-05T10:22:49Z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2024-07-02T10:24:24Z</cp:lastPrinted>
  <dcterms:created xsi:type="dcterms:W3CDTF">2021-01-04T12:03:55Z</dcterms:created>
  <dcterms:modified xsi:type="dcterms:W3CDTF">2024-07-05T07:11:56Z</dcterms:modified>
</cp:coreProperties>
</file>