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<sst xmlns="http://schemas.openxmlformats.org/spreadsheetml/2006/main" count="41" uniqueCount="41">
  <si>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</si>
  <si>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</si>
  <si>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</si>
  <si>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</si>
  <si>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</si>
  <si>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</si>
  <si>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</si>
  <si>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</si>
  <si>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</si>
  <si>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</si>
  <si>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</si>
  <si>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</si>
  <si>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</si>
  <si>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</si>
  <si>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</si>
  <si>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</si>
  <si>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</si>
  <si>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</si>
  <si>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</si>
  <si>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</si>
  <si>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</si>
  <si>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</si>
  <si>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</si>
  <si>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</si>
  <si>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</si>
  <si>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</si>
  <si>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</si>
  <si>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</si>
  <si>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</si>
  <si>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</si>
  <si>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</si>
  <si>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</si>
  <si>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</si>
  <si>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</si>
  <si>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</si>
  <si>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</si>
  <si>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</si>
  <si>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</si>
  <si>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</si>
  <si>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24/06/2024 đến ngày 24/06/2024</t>
  </si>
  <si>
    <t>From Jun 24th 2024 to Jun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</si>
</sst>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21" zoomScale="66" zoomScaleSheetLayoutView="66" workbookViewId="0">
      <selection activeCell="F28" sqref="F28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17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19</v>
      </c>
      <c r="E11" s="115" t="s">
        <v>22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6" t="s">
        <v>20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21</v>
      </c>
      <c r="E13" s="117" t="s">
        <v>28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18</v>
      </c>
      <c r="E14" s="118" t="s">
        <v>39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23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45468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24</v>
      </c>
      <c r="E17" s="93">
        <f>E16</f>
        <v>45468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37</v>
      </c>
      <c r="I19" s="46"/>
      <c r="J19" s="47"/>
      <c r="K19" s="48"/>
      <c r="L19" s="48"/>
      <c r="M19" s="48"/>
    </row>
    <row r="20" spans="2:14 16384:16384" ht="42" customHeight="1">
      <c r="B20" s="69"/>
      <c r="C20" s="70"/>
      <c r="D20" s="71"/>
      <c r="E20" s="71"/>
      <c r="F20" s="72"/>
      <c r="G20" s="73">
        <f>IF(WEEKDAY(H20)+1=6,H20+3,H20+1)</f>
        <v>45467</v>
      </c>
      <c r="H20" s="73">
        <v>45466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36</v>
      </c>
      <c r="E22" s="123"/>
      <c r="F22" s="123"/>
      <c r="G22" s="10">
        <v>225418821879</v>
      </c>
      <c r="H22" s="10">
        <v>229092306797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35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34</v>
      </c>
      <c r="E24" s="123"/>
      <c r="F24" s="123"/>
      <c r="G24" s="101">
        <v>12043.19</v>
      </c>
      <c r="H24" s="101">
        <v>12347.75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29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31</v>
      </c>
      <c r="E26" s="88"/>
      <c r="F26" s="88"/>
      <c r="G26" s="103">
        <v>571795.79</v>
      </c>
      <c r="H26" s="103">
        <v>571795.79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32</v>
      </c>
      <c r="E27" s="88"/>
      <c r="F27" s="88"/>
      <c r="G27" s="108">
        <f>G26*G24</f>
        <v>6886245340.1701012</v>
      </c>
      <c r="H27" s="108">
        <f>H26*H24</f>
        <v>7060391465.9725008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33</v>
      </c>
      <c r="E28" s="88"/>
      <c r="F28" s="88"/>
      <c r="G28" s="104">
        <f>G27/G22</f>
        <v>3.0548670615741617E-2</v>
      </c>
      <c r="H28" s="104">
        <f>H27/H22</f>
        <v>3.0818981067874767E-2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6.5">
      <c r="B33" s="16" t="s">
        <v>12</v>
      </c>
      <c r="C33" s="16"/>
      <c r="D33" s="16"/>
      <c r="E33" s="13"/>
      <c r="F33" s="126" t="s">
        <v>13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14</v>
      </c>
      <c r="C34" s="127"/>
      <c r="D34" s="127"/>
      <c r="E34" s="90"/>
      <c r="F34" s="128" t="s">
        <v>15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16</v>
      </c>
      <c r="C41" s="22"/>
      <c r="D41" s="22"/>
      <c r="E41" s="91"/>
      <c r="F41" s="23" t="s">
        <v>27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38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25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3622047244094491" right="0.23622047244094491" top="0.74803149606299213" bottom="0.74803149606299213" header="0.31496062992125984" footer="0.31496062992125984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AJappoErWtY/AF2v4svR3NXQfJs=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O6Nj2fgaDn+5/lws0CCUScswH28=</DigestValue>
    </Reference>
  </SignedInfo>
  <SignatureValue>LG5RY3IA+VTbTtjdpznze3PtJ/1ZJrm0PFlr+c/WK4Adzcj26a3wsOH1VGhu90bbeBT9yAEllyYw
orAPndBavKH+ZWlfRAPF1QhMoqFw3olnubYK6abktvp/86PQ7XKnE0NWN9+/coEXhQLdODrJzDv8
gJR8GR/0jouCCtwWNL0=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9HH5VAfB8Q/mc8xsMq4/lNzbMtM=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+nnuF/3M0BRqkBaW3u/1TnPny2I=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vfqO7/apIiReSJryg6i40diFUDY=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2024-06-25T07:06:20Z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2024-06-25T07:06:20Z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fhRc88iilDH1OZYQXMHpTBtUZbM=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k0ZjDJWYdhMnsLrBvaSyaNHSTRE=</DigestValue>
    </Reference>
  </SignedInfo>
  <SignatureValue>JHPFJK3J+hzIeyOClSsQipA4sj5POp8NV6FGIUo+Sn+vQyHO6Nkv0uI4tMSq5q4b/yNvXGEjfb9J
8U10jjBDawBlvFbuk7CY7cN4SweZ/cTm+0EDfXS5nPWT4LUbkvBw07clvRY+AdeukPuN8lZ3TUb7
jO+VVMyfw5IhUoTrJ4o=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9HH5VAfB8Q/mc8xsMq4/lNzbMtM=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+nnuF/3M0BRqkBaW3u/1TnPny2I=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vfqO7/apIiReSJryg6i40diFUDY=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2024-06-25T09:30:03Z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2024-06-25T09:30:03Z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2024-06-24T01:33:58Z</cp:lastPrinted>
  <dcterms:created xsi:type="dcterms:W3CDTF">2021-01-04T12:03:55Z</dcterms:created>
  <dcterms:modified xsi:type="dcterms:W3CDTF">2024-06-24T10:53:12Z</dcterms:modified>
</cp:coreProperties>
</file>