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iterate="1"/>
</workbook>
</file>

<file path=xl/calcChain.xml><?xml version="1.0" encoding="utf-8"?>
<calcChain xmlns="http://schemas.openxmlformats.org/spreadsheetml/2006/main">
  <c r="E39" i="27" l="1"/>
  <c r="E45" i="27" l="1"/>
  <c r="E37" i="27"/>
  <c r="E31" i="27" l="1"/>
  <c r="E30" i="27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<sst xmlns="http://schemas.openxmlformats.org/spreadsheetml/2006/main" count="1388" uniqueCount="595">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</sst>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.00\ _₫_-;\-* #,##0.00\ _₫_-;_-* &quot;-&quot;??\ _₫_-;_-@_-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66" fontId="48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48" fillId="0" borderId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6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0" fontId="117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2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3" fontId="117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5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86" fontId="3" fillId="0" borderId="0" applyFill="0" applyBorder="0" applyAlignment="0"/>
    <xf numFmtId="0" fontId="120" fillId="0" borderId="0"/>
    <xf numFmtId="1" fontId="121" fillId="0" borderId="18" applyBorder="0"/>
    <xf numFmtId="166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0" fontId="125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6" fillId="0" borderId="0" applyNumberFormat="0" applyAlignment="0">
      <alignment horizontal="left"/>
    </xf>
    <xf numFmtId="197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199" fontId="130" fillId="0" borderId="0">
      <protection locked="0"/>
    </xf>
    <xf numFmtId="199" fontId="130" fillId="0" borderId="0">
      <protection locked="0"/>
    </xf>
    <xf numFmtId="10" fontId="127" fillId="23" borderId="19" applyNumberFormat="0" applyBorder="0" applyAlignment="0" applyProtection="0"/>
    <xf numFmtId="186" fontId="131" fillId="70" borderId="0"/>
    <xf numFmtId="186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0" fontId="133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5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5" fontId="139" fillId="0" borderId="0"/>
    <xf numFmtId="0" fontId="138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0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1" fontId="125" fillId="0" borderId="32">
      <alignment horizontal="right" vertical="center"/>
    </xf>
    <xf numFmtId="212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3" fontId="125" fillId="0" borderId="0"/>
    <xf numFmtId="213" fontId="125" fillId="0" borderId="19"/>
    <xf numFmtId="0" fontId="144" fillId="72" borderId="19">
      <alignment horizontal="left" vertical="center"/>
    </xf>
    <xf numFmtId="5" fontId="145" fillId="0" borderId="16">
      <alignment horizontal="left" vertical="top"/>
    </xf>
    <xf numFmtId="5" fontId="115" fillId="0" borderId="37">
      <alignment horizontal="left" vertical="top"/>
    </xf>
    <xf numFmtId="0" fontId="146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7" fillId="0" borderId="0">
      <alignment vertical="center"/>
    </xf>
    <xf numFmtId="42" fontId="148" fillId="0" borderId="0" applyFont="0" applyFill="0" applyBorder="0" applyAlignment="0" applyProtection="0"/>
    <xf numFmtId="44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5" fillId="0" borderId="0"/>
    <xf numFmtId="201" fontId="112" fillId="0" borderId="0" applyFont="0" applyFill="0" applyBorder="0" applyAlignment="0" applyProtection="0"/>
    <xf numFmtId="218" fontId="114" fillId="0" borderId="0" applyFont="0" applyFill="0" applyBorder="0" applyAlignment="0" applyProtection="0"/>
    <xf numFmtId="202" fontId="112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/>
    <xf numFmtId="165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89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5" fontId="48" fillId="0" borderId="0" xfId="64" applyFont="1" applyFill="1"/>
    <xf numFmtId="165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7" zoomScale="93" zoomScaleNormal="93" workbookViewId="0">
      <selection activeCell="C52" sqref="C52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1.875" style="168" bestFit="1" customWidth="1"/>
    <col min="9" max="9" width="19" style="168" bestFit="1" customWidth="1"/>
    <col min="10" max="16384" width="9.1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580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10/06/2024 đến 16/06/2024</v>
      </c>
      <c r="G18" s="176">
        <f>F25+1</f>
        <v>45453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10/06/2024 to 16/06/2024</v>
      </c>
      <c r="G19" s="176">
        <f>+G18+6</f>
        <v>45459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45460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64">
        <f>D20</f>
        <v>45460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45459</v>
      </c>
      <c r="F25" s="190">
        <v>45452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582</v>
      </c>
      <c r="D30" s="207"/>
      <c r="E30" s="163">
        <f>F34</f>
        <v>169082083013</v>
      </c>
      <c r="F30" s="281">
        <v>159845219206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583</v>
      </c>
      <c r="D31" s="210"/>
      <c r="E31" s="258">
        <f>F35</f>
        <v>14325.67</v>
      </c>
      <c r="F31" s="282">
        <v>14289.19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584</v>
      </c>
      <c r="D34" s="207"/>
      <c r="E34" s="163">
        <v>178229257724</v>
      </c>
      <c r="F34" s="281">
        <v>169082083013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585</v>
      </c>
      <c r="D35" s="205"/>
      <c r="E35" s="258">
        <v>14335.35</v>
      </c>
      <c r="F35" s="282">
        <v>14325.67</v>
      </c>
      <c r="G35" s="208"/>
      <c r="H35" s="208"/>
    </row>
    <row r="36" spans="1:9" ht="15.75" customHeight="1">
      <c r="A36" s="365">
        <v>3</v>
      </c>
      <c r="B36" s="366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9147174711</v>
      </c>
      <c r="F37" s="286">
        <v>9236863807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76803981</v>
      </c>
      <c r="F39" s="287">
        <v>388616871</v>
      </c>
      <c r="G39" s="208"/>
      <c r="H39" s="208"/>
    </row>
    <row r="40" spans="1:9" ht="15.75" customHeight="1">
      <c r="A40" s="343">
        <v>3.2</v>
      </c>
      <c r="B40" s="344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9070370730</v>
      </c>
      <c r="F41" s="286">
        <v>8848246936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6.7571010640343765E-4</v>
      </c>
      <c r="F45" s="292">
        <v>2.5529788602431935E-3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586</v>
      </c>
      <c r="D48" s="207"/>
      <c r="E48" s="301">
        <v>14499.55</v>
      </c>
      <c r="F48" s="296">
        <v>14450.86</v>
      </c>
      <c r="H48" s="208"/>
    </row>
    <row r="49" spans="1:8" ht="15.75" customHeight="1">
      <c r="A49" s="374">
        <v>5.2</v>
      </c>
      <c r="B49" s="375"/>
      <c r="C49" s="239" t="s">
        <v>587</v>
      </c>
      <c r="D49" s="240"/>
      <c r="E49" s="301">
        <v>12523.95</v>
      </c>
      <c r="F49" s="295">
        <v>12523.95</v>
      </c>
      <c r="G49" s="208"/>
      <c r="H49" s="208"/>
    </row>
    <row r="50" spans="1:8" ht="15.75" customHeight="1">
      <c r="A50" s="372">
        <v>6</v>
      </c>
      <c r="B50" s="373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594</v>
      </c>
      <c r="D51" s="244"/>
      <c r="E51" s="278">
        <v>456427.07</v>
      </c>
      <c r="F51" s="278">
        <v>456427.07</v>
      </c>
      <c r="G51" s="302"/>
      <c r="H51" s="208"/>
    </row>
    <row r="52" spans="1:8" ht="15.75" customHeight="1">
      <c r="A52" s="374">
        <v>6.2</v>
      </c>
      <c r="B52" s="375"/>
      <c r="C52" s="206" t="s">
        <v>588</v>
      </c>
      <c r="D52" s="238"/>
      <c r="E52" s="303">
        <v>6543041797.9245005</v>
      </c>
      <c r="F52" s="278">
        <v>6538623583.8868999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593</v>
      </c>
      <c r="D53" s="245"/>
      <c r="E53" s="279">
        <v>3.6711378824552145E-2</v>
      </c>
      <c r="F53" s="280">
        <v>3.8671297794362833E-2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BakRv72adVUC6MRYMCuBEQ/M4U4=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7D2ONJyRjU9rFEZqIoF2QARGg4s=</DigestValue>
    </Reference>
  </SignedInfo>
  <SignatureValue>u0mLLJ1U6w93KZRuKOqFst99AA1Z4f2XRu35Pj6mNqOwT9BGsoK2CD+MABP8Gfh7p6hjMRt87nvO
iy0Wu8RQJEJPmVykPLQlQSJFZq7TAUtPEbBjTUAANzNVy+jT84nx1t9TS+e+WWvKMdUhx2yiLU5D
dIpO4bx+4jZxTLku32A=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PVI0jr2Ax0EgUh10KmVe/NTI+BM=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9kHFAO+VgW9fmpAZxMlzinu/oRc=</DigestValue>
      </Reference>
      <Reference URI="/xl/styles.xml?ContentType=application/vnd.openxmlformats-officedocument.spreadsheetml.styles+xml">
        <DigestMethod Algorithm="http://www.w3.org/2000/09/xmldsig#sha1"/>
        <DigestValue>92UBRT/LFHlcHj151yKX+5TOVDA=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Xug6o8VsvNmBM4fjsr1F8nU3J/o=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EEOLaGWqUSwZ0+ppXJ/ayQfuJvI=</DigestValue>
      </Reference>
      <Reference URI="/xl/worksheets/sheet3.xml?ContentType=application/vnd.openxmlformats-officedocument.spreadsheetml.worksheet+xml">
        <DigestMethod Algorithm="http://www.w3.org/2000/09/xmldsig#sha1"/>
        <DigestValue>IjuJf2vqbFOEdFK8dla8y3as8Tw=</DigestValue>
      </Reference>
      <Reference URI="/xl/worksheets/sheet4.xml?ContentType=application/vnd.openxmlformats-officedocument.spreadsheetml.worksheet+xml">
        <DigestMethod Algorithm="http://www.w3.org/2000/09/xmldsig#sha1"/>
        <DigestValue>QwQ8OxfihHyOcjFvdrB/9j3w6T0=</DigestValue>
      </Reference>
      <Reference URI="/xl/worksheets/sheet5.xml?ContentType=application/vnd.openxmlformats-officedocument.spreadsheetml.worksheet+xml">
        <DigestMethod Algorithm="http://www.w3.org/2000/09/xmldsig#sha1"/>
        <DigestValue>S33VL/9/w1TDnbnT+VYjjs0l5OA=</DigestValue>
      </Reference>
      <Reference URI="/xl/worksheets/sheet6.xml?ContentType=application/vnd.openxmlformats-officedocument.spreadsheetml.worksheet+xml">
        <DigestMethod Algorithm="http://www.w3.org/2000/09/xmldsig#sha1"/>
        <DigestValue>9ASwG/zUWqWgjrjTnLFa3hYznM8=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2024-06-17T09:49:35Z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2024-06-17T09:49:35Z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i/Lo+E8+4oxXB7wTGLOLBM2f5qY=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kMvmGTMcIlV/Bo2sV+Shf7gecZA=</DigestValue>
    </Reference>
  </SignedInfo>
  <SignatureValue>hMBOIosxP7rSe94jrUHNUUXJDL1lT9lICo0EQif2swjnYTy3fdnfhTDSikMGAD7NaAeBd2uoKKYB
l137ssUJmEGvp0iE3PzRQfgRhQHAcOk6tQ/WnVxqJVe4e339q66Au4i/vzUYmiCw4fe9ulqYCgjy
FmRPZZGgDzreuFqUj6E=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PVI0jr2Ax0EgUh10KmVe/NTI+BM=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9kHFAO+VgW9fmpAZxMlzinu/oRc=</DigestValue>
      </Reference>
      <Reference URI="/xl/styles.xml?ContentType=application/vnd.openxmlformats-officedocument.spreadsheetml.styles+xml">
        <DigestMethod Algorithm="http://www.w3.org/2000/09/xmldsig#sha1"/>
        <DigestValue>92UBRT/LFHlcHj151yKX+5TOVDA=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Xug6o8VsvNmBM4fjsr1F8nU3J/o=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EEOLaGWqUSwZ0+ppXJ/ayQfuJvI=</DigestValue>
      </Reference>
      <Reference URI="/xl/worksheets/sheet3.xml?ContentType=application/vnd.openxmlformats-officedocument.spreadsheetml.worksheet+xml">
        <DigestMethod Algorithm="http://www.w3.org/2000/09/xmldsig#sha1"/>
        <DigestValue>IjuJf2vqbFOEdFK8dla8y3as8Tw=</DigestValue>
      </Reference>
      <Reference URI="/xl/worksheets/sheet4.xml?ContentType=application/vnd.openxmlformats-officedocument.spreadsheetml.worksheet+xml">
        <DigestMethod Algorithm="http://www.w3.org/2000/09/xmldsig#sha1"/>
        <DigestValue>QwQ8OxfihHyOcjFvdrB/9j3w6T0=</DigestValue>
      </Reference>
      <Reference URI="/xl/worksheets/sheet5.xml?ContentType=application/vnd.openxmlformats-officedocument.spreadsheetml.worksheet+xml">
        <DigestMethod Algorithm="http://www.w3.org/2000/09/xmldsig#sha1"/>
        <DigestValue>S33VL/9/w1TDnbnT+VYjjs0l5OA=</DigestValue>
      </Reference>
      <Reference URI="/xl/worksheets/sheet6.xml?ContentType=application/vnd.openxmlformats-officedocument.spreadsheetml.worksheet+xml">
        <DigestMethod Algorithm="http://www.w3.org/2000/09/xmldsig#sha1"/>
        <DigestValue>9ASwG/zUWqWgjrjTnLFa3hYznM8=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2024-06-17T10:03:59Z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2024-06-17T10:03:59Z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2022-11-28T09:53:44Z</cp:lastPrinted>
  <dcterms:created xsi:type="dcterms:W3CDTF">2014-09-25T08:23:57Z</dcterms:created>
  <dcterms:modified xsi:type="dcterms:W3CDTF">2024-06-17T07:55:53Z</dcterms:modified>
</cp:coreProperties>
</file>