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5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E16" i="1" l="1"/>
  <c r="H27" i="1" l="1"/>
  <c r="H28" i="1" l="1"/>
  <c r="G27" i="1"/>
  <c r="G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<sst xmlns="http://schemas.openxmlformats.org/spreadsheetml/2006/main" count="41" uniqueCount="40">
  <si>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</si>
  <si>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</si>
  <si>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</si>
  <si>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</si>
  <si>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</si>
  <si>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</si>
  <si>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</si>
  <si>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</si>
  <si>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</si>
  <si>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</si>
  <si>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</si>
  <si>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</si>
  <si>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</si>
  <si>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</si>
  <si>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</si>
  <si>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</si>
  <si>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</si>
  <si>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</si>
  <si>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</si>
  <si>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</si>
  <si>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</si>
  <si>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</si>
  <si>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</si>
  <si>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</si>
  <si>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</si>
  <si>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</si>
  <si>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</si>
  <si>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</si>
  <si>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</si>
  <si>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</si>
  <si>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</si>
  <si>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</si>
  <si>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</si>
  <si>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</si>
  <si>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</si>
  <si>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</si>
  <si>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</si>
  <si>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</si>
  <si>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07/05/2024 đến 07/05/2024</t>
  </si>
  <si>
    <t>From May 07th 2024 to May 07th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</si>
</sst>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5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2" fontId="3" fillId="2" borderId="9" xfId="6" applyNumberFormat="1" applyFont="1" applyFill="1" applyBorder="1" applyAlignment="1">
      <alignment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C10" zoomScale="82" zoomScaleNormal="82" zoomScaleSheetLayoutView="100" workbookViewId="0">
      <selection activeCell="G25" sqref="G25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20.5703125" style="25" customWidth="1"/>
    <col min="6" max="6" width="12.7109375" style="25" hidden="1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6" t="s">
        <v>0</v>
      </c>
      <c r="C1" s="86"/>
      <c r="D1" s="86"/>
      <c r="E1" s="86"/>
      <c r="F1" s="86"/>
      <c r="G1" s="86"/>
      <c r="H1" s="86"/>
      <c r="I1" s="24"/>
    </row>
    <row r="2" spans="2:9" ht="58.5" customHeight="1">
      <c r="B2" s="87" t="s">
        <v>21</v>
      </c>
      <c r="C2" s="87"/>
      <c r="D2" s="87"/>
      <c r="E2" s="87"/>
      <c r="F2" s="87"/>
      <c r="G2" s="87"/>
      <c r="H2" s="87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8" t="s">
        <v>1</v>
      </c>
      <c r="C4" s="88"/>
      <c r="D4" s="88"/>
      <c r="E4" s="88"/>
      <c r="F4" s="88"/>
      <c r="G4" s="88"/>
      <c r="H4" s="88"/>
    </row>
    <row r="5" spans="2:9" ht="17.25" customHeight="1">
      <c r="B5" s="85" t="s">
        <v>2</v>
      </c>
      <c r="C5" s="85"/>
      <c r="D5" s="85"/>
      <c r="E5" s="85"/>
      <c r="F5" s="85"/>
      <c r="G5" s="85"/>
      <c r="H5" s="85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1" t="s">
        <v>31</v>
      </c>
      <c r="F11" s="91"/>
      <c r="G11" s="91"/>
      <c r="H11" s="91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2" t="s">
        <v>26</v>
      </c>
      <c r="F12" s="92"/>
      <c r="G12" s="92"/>
      <c r="H12" s="92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3" t="s">
        <v>37</v>
      </c>
      <c r="F13" s="93"/>
      <c r="G13" s="93"/>
      <c r="H13" s="93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4" t="s">
        <v>38</v>
      </c>
      <c r="F14" s="94"/>
      <c r="G14" s="94"/>
      <c r="H14" s="94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4">
        <f>G20+1</f>
        <v>45420</v>
      </c>
      <c r="F16" s="94"/>
      <c r="G16" s="94"/>
      <c r="H16" s="94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45420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5" t="s">
        <v>10</v>
      </c>
      <c r="D19" s="96"/>
      <c r="E19" s="96"/>
      <c r="F19" s="97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45419</v>
      </c>
      <c r="H20" s="54">
        <v>45418</v>
      </c>
      <c r="I20" s="74">
        <v>45084</v>
      </c>
    </row>
    <row r="21" spans="2:10 16380:16380" ht="39" customHeight="1">
      <c r="B21" s="55">
        <v>1</v>
      </c>
      <c r="C21" s="89" t="s">
        <v>30</v>
      </c>
      <c r="D21" s="98"/>
      <c r="E21" s="98"/>
      <c r="F21" s="98"/>
      <c r="G21" s="7"/>
      <c r="H21" s="7"/>
      <c r="I21" s="75"/>
    </row>
    <row r="22" spans="2:10 16380:16380" ht="39" customHeight="1">
      <c r="B22" s="56">
        <v>1.1000000000000001</v>
      </c>
      <c r="C22" s="57"/>
      <c r="D22" s="99" t="s">
        <v>28</v>
      </c>
      <c r="E22" s="99"/>
      <c r="F22" s="99"/>
      <c r="G22" s="79">
        <v>72740392099</v>
      </c>
      <c r="H22" s="79">
        <v>72224322357</v>
      </c>
      <c r="I22" s="76"/>
      <c r="J22" s="73"/>
    </row>
    <row r="23" spans="2:10 16380:16380" ht="39" customHeight="1">
      <c r="B23" s="56">
        <v>1.2</v>
      </c>
      <c r="C23" s="57"/>
      <c r="D23" s="99" t="s">
        <v>12</v>
      </c>
      <c r="E23" s="99"/>
      <c r="F23" s="99"/>
      <c r="G23" s="81"/>
      <c r="H23" s="81"/>
      <c r="I23" s="77"/>
    </row>
    <row r="24" spans="2:10 16380:16380" ht="39" customHeight="1">
      <c r="B24" s="56">
        <v>1.3</v>
      </c>
      <c r="C24" s="57"/>
      <c r="D24" s="99" t="s">
        <v>29</v>
      </c>
      <c r="E24" s="99"/>
      <c r="F24" s="99"/>
      <c r="G24" s="80">
        <v>10482.040000000001</v>
      </c>
      <c r="H24" s="80">
        <v>10411.780000000001</v>
      </c>
      <c r="I24" s="76"/>
      <c r="J24" s="73"/>
      <c r="XEZ24" s="71"/>
    </row>
    <row r="25" spans="2:10 16380:16380" ht="39" customHeight="1">
      <c r="B25" s="55">
        <v>2</v>
      </c>
      <c r="C25" s="89" t="s">
        <v>24</v>
      </c>
      <c r="D25" s="90"/>
      <c r="E25" s="90"/>
      <c r="F25" s="90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4">
        <v>0</v>
      </c>
      <c r="H26" s="84">
        <v>0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4">
        <f>G26*G24</f>
        <v>0</v>
      </c>
      <c r="H27" s="84">
        <f>H26*H24</f>
        <v>0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f>G27/G22</f>
        <v>0</v>
      </c>
      <c r="H28" s="83">
        <f>H27/H22</f>
        <v>0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100" t="s">
        <v>17</v>
      </c>
      <c r="G33" s="100"/>
      <c r="H33" s="100"/>
      <c r="I33" s="62"/>
    </row>
    <row r="34" spans="2:9" ht="15" customHeight="1">
      <c r="B34" s="101" t="s">
        <v>18</v>
      </c>
      <c r="C34" s="101"/>
      <c r="D34" s="101"/>
      <c r="E34" s="67"/>
      <c r="F34" s="102" t="s">
        <v>19</v>
      </c>
      <c r="G34" s="102"/>
      <c r="H34" s="102"/>
      <c r="I34" s="63"/>
    </row>
    <row r="35" spans="2:9" ht="16.5">
      <c r="B35" s="103"/>
      <c r="C35" s="103"/>
      <c r="D35" s="103"/>
      <c r="E35" s="68"/>
      <c r="F35" s="104"/>
      <c r="G35" s="104"/>
      <c r="H35" s="104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quIswoWAXJZX73sMsYDAeGxzQj4=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k16ulI9exW2fhqWtU8nJJu5HaPA=</DigestValue>
    </Reference>
  </SignedInfo>
  <SignatureValue>Gt338NvzDDFPLkkx7HeZoqpWnlRXg74ow0KU/Q4Vd3vvf1VFtqbqbyjiV5Q/whobbhw412r3Xzg8
R9Cl8qpM6fXf89/lqU3r7kaS63+mVVzBNPSKSluWYEYk++aPpiGkS/tbqMlHglBvqn4l9mM1S+8f
AFvLgJiYdZyGRM92NVE=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pLp2/x2UYTDDQedkzPoAYRm2wkI=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UOR4GuUWKUKOf/a3tvcP0zcmKk4=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JUSIiJRHRs+uYAs9/pBGCiI+RB4=</DigestValue>
      </Reference>
      <Reference URI="/xl/styles.xml?ContentType=application/vnd.openxmlformats-officedocument.spreadsheetml.styles+xml">
        <DigestMethod Algorithm="http://www.w3.org/2000/09/xmldsig#sha1"/>
        <DigestValue>gAWyXhC15y2SMLa5ljoCtl11FPQ=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MKoSkXCexMyGCqH5uo7Ouu4Ln7Y=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oiscwamxLXepRhOJwTY5JOo7Rlw=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2024-05-08T06:57:54Z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2024-05-08T06:57:54Z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RD1CbWrLMN2ZwnCgrD21BQA+zCc=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m1EucrMi84K5jOXmTmOubjXrrPA=</DigestValue>
    </Reference>
  </SignedInfo>
  <SignatureValue>Zye+1ePIbrGsr2ltWlSvm1kApKyRRBjoGioVGi61BBXIQFRri0TkbtoHaIQSvkv5wU2aycJcwth5
yQhZdjHAKdDD4cZk94O52qxaUNUAgrsrcQiRHaIJcRZ0LobNDyDOrTxa/yOntU89p8NKla2Ruqfp
HRvvBeuC4jpHyBmR50g=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pLp2/x2UYTDDQedkzPoAYRm2wkI=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UOR4GuUWKUKOf/a3tvcP0zcmKk4=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JUSIiJRHRs+uYAs9/pBGCiI+RB4=</DigestValue>
      </Reference>
      <Reference URI="/xl/styles.xml?ContentType=application/vnd.openxmlformats-officedocument.spreadsheetml.styles+xml">
        <DigestMethod Algorithm="http://www.w3.org/2000/09/xmldsig#sha1"/>
        <DigestValue>gAWyXhC15y2SMLa5ljoCtl11FPQ=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MKoSkXCexMyGCqH5uo7Ouu4Ln7Y=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oiscwamxLXepRhOJwTY5JOo7Rlw=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2024-05-08T10:06:49Z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2024-05-08T10:06:49Z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2024-05-08T02:35:26Z</dcterms:modified>
</cp:coreProperties>
</file>