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D20" i="27"/>
  <c r="E31" i="27" l="1"/>
  <c r="E30" i="27"/>
  <c r="G18" i="27" l="1"/>
  <c r="G19" i="27" l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<sst xmlns="http://schemas.openxmlformats.org/spreadsheetml/2006/main" count="1388" uniqueCount="595">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</sst>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2" zoomScale="93" zoomScaleNormal="93" workbookViewId="0">
      <selection activeCell="I39" sqref="I3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582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29/04/2024 đến 05/05/2024</v>
      </c>
      <c r="G18" s="176">
        <f>F25+1</f>
        <v>45411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29/04/2024 to 05/05/2024</v>
      </c>
      <c r="G19" s="176">
        <f>+G18+6</f>
        <v>45417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45418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64">
        <f>D20</f>
        <v>45418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45417</v>
      </c>
      <c r="F25" s="190">
        <v>45410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584</v>
      </c>
      <c r="D30" s="207"/>
      <c r="E30" s="163">
        <f>F34</f>
        <v>152088973769</v>
      </c>
      <c r="F30" s="281">
        <v>145223923591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585</v>
      </c>
      <c r="D31" s="210"/>
      <c r="E31" s="258">
        <f>F35</f>
        <v>13890.34</v>
      </c>
      <c r="F31" s="282">
        <v>13623.78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586</v>
      </c>
      <c r="D34" s="207"/>
      <c r="E34" s="163">
        <v>144106748824</v>
      </c>
      <c r="F34" s="281">
        <v>152088973769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587</v>
      </c>
      <c r="D35" s="205"/>
      <c r="E35" s="258">
        <v>13922.38</v>
      </c>
      <c r="F35" s="282">
        <v>13890.34</v>
      </c>
      <c r="G35" s="208"/>
      <c r="H35" s="208"/>
    </row>
    <row r="36" spans="1:9" ht="15.75" customHeight="1">
      <c r="A36" s="365">
        <v>3</v>
      </c>
      <c r="B36" s="366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-7982224945</v>
      </c>
      <c r="F37" s="286">
        <v>6865050178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329923278</v>
      </c>
      <c r="F39" s="287">
        <v>2881462830</v>
      </c>
      <c r="G39" s="208"/>
      <c r="H39" s="208"/>
    </row>
    <row r="40" spans="1:9" ht="15.75" customHeight="1">
      <c r="A40" s="343">
        <v>3.2</v>
      </c>
      <c r="B40" s="344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-8312148223</v>
      </c>
      <c r="F41" s="286">
        <v>3983587348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2.3066390023569472E-3</v>
      </c>
      <c r="F45" s="292">
        <v>1.9565788643093107E-2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588</v>
      </c>
      <c r="D48" s="207"/>
      <c r="E48" s="301">
        <v>14449.63</v>
      </c>
      <c r="F48" s="296">
        <v>14449.63</v>
      </c>
      <c r="H48" s="208"/>
    </row>
    <row r="49" spans="1:8" ht="15.75" customHeight="1">
      <c r="A49" s="374">
        <v>5.2</v>
      </c>
      <c r="B49" s="375"/>
      <c r="C49" s="239" t="s">
        <v>589</v>
      </c>
      <c r="D49" s="240"/>
      <c r="E49" s="301">
        <v>11677.34</v>
      </c>
      <c r="F49" s="295">
        <v>11628.2</v>
      </c>
      <c r="G49" s="208"/>
      <c r="H49" s="208"/>
    </row>
    <row r="50" spans="1:8" ht="15.75" customHeight="1">
      <c r="A50" s="372">
        <v>6</v>
      </c>
      <c r="B50" s="373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590</v>
      </c>
      <c r="D51" s="244"/>
      <c r="E51" s="278">
        <v>442219.14</v>
      </c>
      <c r="F51" s="278">
        <v>442219.14</v>
      </c>
      <c r="G51" s="302"/>
      <c r="H51" s="208"/>
    </row>
    <row r="52" spans="1:8" ht="15.75" customHeight="1">
      <c r="A52" s="374">
        <v>6.2</v>
      </c>
      <c r="B52" s="375"/>
      <c r="C52" s="206" t="s">
        <v>591</v>
      </c>
      <c r="D52" s="238"/>
      <c r="E52" s="303">
        <v>6156742910.3532</v>
      </c>
      <c r="F52" s="278">
        <v>6142574209.1076002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579</v>
      </c>
      <c r="D53" s="245"/>
      <c r="E53" s="279">
        <v>4.2723487696419642E-2</v>
      </c>
      <c r="F53" s="280">
        <v>4.0388031143120444E-2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b+0anTy3D/QUleVcVweajDzFn+U=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99aEOKVAB3X5XSTKF1rf3Qp6VN0=</DigestValue>
    </Reference>
  </SignedInfo>
  <SignatureValue>2osJif+ODrHX5FGtjmsrIpa5y8Jbe9cBILo7fHgAmd19rAr+eFUaIri34bZV5vqCVSgGKzSSaEFR
nfhC0268oUeLaItNSlOmxKuimtK2WJJ2q2ecZi/GeTA759zE5OSKeIBW9zMeedAUjMVl1EoOdM5a
LhAshug9u3GL7tHB00k=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MNFyQe0k/uUXoqoTKxbtafqOXvw=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o65StQy+MLZFCH4QpsNwydN+i2E=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2024-05-06T04:11:11Z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2024-05-06T04:11:11Z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XeuW5hTsjYa4Lz8xP4Go4Ur7dl0=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2Hm7WcM3Ep73smoY29CWtgL0f74=</DigestValue>
    </Reference>
  </SignedInfo>
  <SignatureValue>EaF8ota8eEKNRPBz7QyDrhfp5qvuKyOlKdpp7R4RakRnM/HewWc9BSZmnwQbaFoRDkwaztmMqbCL
3ywhuib7ve5yYWc0Q1TvuuQNYhSrCRRErz8/EB6dkjN76dYDzbVT5pqHawasYtjLrsdKpBuIcn5R
LiuGOaFLjcMAGhbLaF8=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MNFyQe0k/uUXoqoTKxbtafqOXvw=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wE/URPc+EX8BTv7/O5A/1xXOvQA=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GelEfpySZquykJhlfTrYZQrVed0=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9clU5WxZLsJMgRmNIxjFUJZHe8M=</DigestValue>
      </Reference>
      <Reference URI="/xl/worksheets/sheet3.xml?ContentType=application/vnd.openxmlformats-officedocument.spreadsheetml.worksheet+xml">
        <DigestMethod Algorithm="http://www.w3.org/2000/09/xmldsig#sha1"/>
        <DigestValue>hBvSZN3pH1fzU0WjMRG2PHK8M8M=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o65StQy+MLZFCH4QpsNwydN+i2E=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2024-05-06T10:38:52Z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2024-05-06T10:38:52Z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2024-05-06T03:31:18Z</dcterms:modified>
</cp:coreProperties>
</file>