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worksheets/sheet11.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Override PartName="/xl/calcChain.xml" ContentType="application/vnd.openxmlformats-officedocument.spreadsheetml.calcChain+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hulhn\Công bố TT\Monthly Report\2024\03 2024\TCFIN\"/>
    </mc:Choice>
  </mc:AlternateContent>
  <bookViews>
    <workbookView xWindow="0" yWindow="0" windowWidth="24000" windowHeight="9600" tabRatio="944" firstSheet="6" activeTab="6"/>
  </bookViews>
  <sheets>
    <sheet name="ngay thang" sheetId="19" r:id="rId1"/>
    <sheet name="Tong quat" sheetId="27" r:id="rId2"/>
    <sheet name="BCthunhap" sheetId="16" r:id="rId3"/>
    <sheet name="BCtinhhinhtaichinh" sheetId="17" r:id="rId4"/>
    <sheet name="BCTaiSan_06027" sheetId="9" r:id="rId5"/>
    <sheet name="BCKetQuaHoatDong_06028" sheetId="10" r:id="rId6"/>
    <sheet name="BCDanhMucDauTu_06029" sheetId="11" r:id="rId7"/>
    <sheet name="GiaTriTaiSanRong_06129" sheetId="28" r:id="rId8"/>
    <sheet name="Khac_06030" sheetId="12" r:id="rId9"/>
    <sheet name="BCHoatDongVay_06026" sheetId="8" r:id="rId10"/>
    <sheet name="BC Han muc nuoc ngoai" sheetId="20" r:id="rId11"/>
    <sheet name="BC TS DT nuoc ngoai" sheetId="21" r:id="rId12"/>
    <sheet name="BCKetQuaHoatDong DT nuoc ngoai" sheetId="22" r:id="rId13"/>
    <sheet name="BCDanhMucDauTu DT nuoc ngoai" sheetId="23" r:id="rId14"/>
  </sheets>
  <definedNames>
    <definedName name="_xlnm._FilterDatabase" localSheetId="10" hidden="1">#REF!</definedName>
    <definedName name="_xlnm._FilterDatabase" localSheetId="11" hidden="1">#REF!</definedName>
    <definedName name="_xlnm._FilterDatabase" localSheetId="13" hidden="1">#REF!</definedName>
    <definedName name="_xlnm._FilterDatabase" localSheetId="12" hidden="1">#REF!</definedName>
    <definedName name="_xlnm._FilterDatabase" localSheetId="3" hidden="1">BCtinhhinhtaichinh!$F$14:$F$60</definedName>
    <definedName name="_xlnm._FilterDatabase" localSheetId="8" hidden="1">Khac_06030!$G$17:$G$38</definedName>
    <definedName name="_xlnm._FilterDatabase" localSheetId="1" hidden="1">#REF!</definedName>
    <definedName name="_xlnm._FilterDatabase" hidden="1">#REF!</definedName>
    <definedName name="_xlnm.Print_Area" localSheetId="10">'BC Han muc nuoc ngoai'!$A$1:$D$40</definedName>
    <definedName name="_xlnm.Print_Area" localSheetId="11">'BC TS DT nuoc ngoai'!$A$1:$G$44</definedName>
    <definedName name="_xlnm.Print_Area" localSheetId="13">'BCDanhMucDauTu DT nuoc ngoai'!$A$1:$H$49</definedName>
    <definedName name="_xlnm.Print_Area" localSheetId="6">BCDanhMucDauTu_06029!$A$1:$G$74</definedName>
    <definedName name="_xlnm.Print_Area" localSheetId="9">BCHoatDongVay_06026!$A$1:$K$38</definedName>
    <definedName name="_xlnm.Print_Area" localSheetId="12">'BCKetQuaHoatDong DT nuoc ngoai'!$A$1:$G$41</definedName>
    <definedName name="_xlnm.Print_Area" localSheetId="5">BCKetQuaHoatDong_06028!$A$1:$F$67</definedName>
    <definedName name="_xlnm.Print_Area" localSheetId="4">BCTaiSan_06027!$A$1:$F$73</definedName>
    <definedName name="_xlnm.Print_Area" localSheetId="2">BCthunhap!$A$1:$G$64</definedName>
    <definedName name="_xlnm.Print_Area" localSheetId="3">BCtinhhinhtaichinh!$A$1:$E$74</definedName>
    <definedName name="_xlnm.Print_Area" localSheetId="7">GiaTriTaiSanRong_06129!$A$1:$F$35</definedName>
    <definedName name="_xlnm.Print_Area" localSheetId="8">Khac_06030!$A$1:$F$57</definedName>
    <definedName name="_xlnm.Print_Titles" localSheetId="11">'BC TS DT nuoc ngoai'!$13:$13</definedName>
    <definedName name="_xlnm.Print_Titles" localSheetId="13">'BCDanhMucDauTu DT nuoc ngoai'!$12:$12</definedName>
    <definedName name="_xlnm.Print_Titles" localSheetId="6">BCDanhMucDauTu_06029!$13:$13</definedName>
    <definedName name="_xlnm.Print_Titles" localSheetId="12">'BCKetQuaHoatDong DT nuoc ngoai'!$12:$12</definedName>
    <definedName name="_xlnm.Print_Titles" localSheetId="5">BCKetQuaHoatDong_06028!$13:$13</definedName>
    <definedName name="_xlnm.Print_Titles" localSheetId="4">BCTaiSan_06027!$13:$13</definedName>
    <definedName name="_xlnm.Print_Titles" localSheetId="2">BCthunhap!$12:$13</definedName>
    <definedName name="_xlnm.Print_Titles" localSheetId="3">BCtinhhinhtaichinh!$12:$12</definedName>
    <definedName name="_xlnm.Print_Titles" localSheetId="8">Khac_06030!$13:$13</definedName>
  </definedNames>
  <calcPr calcId="162913" calcOnSave="0"/>
</workbook>
</file>

<file path=xl/calcChain.xml><?xml version="1.0" encoding="utf-8"?>
<calcChain xmlns="http://schemas.openxmlformats.org/spreadsheetml/2006/main">
  <c r="D9" i="27" l="1"/>
  <c r="A4" i="23" l="1"/>
  <c r="A4" i="22"/>
  <c r="C10" i="20"/>
  <c r="C9" i="21" s="1"/>
  <c r="C9" i="22" s="1"/>
  <c r="C9" i="23" s="1"/>
  <c r="A5" i="20"/>
  <c r="A4" i="21" s="1"/>
  <c r="D10" i="8"/>
  <c r="A5" i="8"/>
  <c r="C10" i="12"/>
  <c r="A5" i="12"/>
  <c r="D10" i="28"/>
  <c r="A5" i="28"/>
  <c r="C10" i="11"/>
  <c r="A5" i="11"/>
  <c r="C10" i="10"/>
  <c r="A5" i="10"/>
  <c r="C10" i="9"/>
  <c r="A5" i="9"/>
  <c r="E12" i="17"/>
  <c r="D12" i="17"/>
  <c r="B10" i="17"/>
  <c r="A5" i="17"/>
  <c r="O49" i="16"/>
  <c r="N49" i="16"/>
  <c r="B10" i="16"/>
  <c r="A5" i="16"/>
  <c r="B6" i="19"/>
  <c r="C5" i="19"/>
  <c r="B5" i="19"/>
  <c r="C4" i="19"/>
  <c r="B4" i="19"/>
  <c r="C3" i="19"/>
  <c r="B3" i="19"/>
  <c r="C2" i="19"/>
  <c r="B2" i="19"/>
  <c r="C6" i="19" l="1"/>
  <c r="C7" i="19"/>
</calcChain>
</file>

<file path=xl/sharedStrings.xml><?xml version="1.0" encoding="utf-8"?>
<sst xmlns="http://schemas.openxmlformats.org/spreadsheetml/2006/main" count="1001" uniqueCount="672">
  <si>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</si>
  <si>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</si>
  <si>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</si>
  <si>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</si>
  <si>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</si>
  <si>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</si>
  <si>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</si>
  <si>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</si>
  <si>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</si>
  <si>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</si>
  <si>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</si>
  <si>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</si>
  <si>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</si>
  <si>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</si>
  <si>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</si>
  <si>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</si>
  <si>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</si>
  <si>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</si>
  <si>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</si>
  <si>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</si>
  <si>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</si>
  <si>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</si>
  <si>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</si>
  <si>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</si>
  <si>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</si>
  <si>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</si>
  <si>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</si>
  <si>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</si>
  <si>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</si>
  <si>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</si>
  <si>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</si>
  <si>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</si>
  <si>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</si>
  <si>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</si>
  <si>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</si>
  <si>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</si>
  <si>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</si>
  <si>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</si>
  <si>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</si>
  <si>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</si>
  <si>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</si>
  <si>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</si>
  <si>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</si>
  <si>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</si>
  <si>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</si>
  <si>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</si>
  <si>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</si>
  <si>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</si>
  <si>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</si>
  <si>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</si>
  <si>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</si>
  <si>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</si>
  <si>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</si>
  <si>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</si>
  <si>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</si>
  <si>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</si>
  <si>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</si>
  <si>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</si>
  <si>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</si>
  <si>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</si>
  <si>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</si>
  <si>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</si>
  <si>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</si>
  <si>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</si>
  <si>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</si>
  <si>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</si>
  <si>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</si>
  <si>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</si>
  <si>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</si>
  <si>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</si>
  <si>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</si>
  <si>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</si>
  <si>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</si>
  <si>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</si>
  <si>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</si>
  <si>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</si>
  <si>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</si>
  <si>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</si>
  <si>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</si>
  <si>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</si>
  <si>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</si>
  <si>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</si>
  <si>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</si>
  <si>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</si>
  <si>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</si>
  <si>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</si>
  <si>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</si>
  <si>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</si>
  <si>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</si>
  <si>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</si>
  <si>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</si>
  <si>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</si>
  <si>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</si>
  <si>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</si>
  <si>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</si>
  <si>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</si>
  <si>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</si>
  <si>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</si>
  <si>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</si>
  <si>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</si>
  <si>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</si>
  <si>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</si>
  <si>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</si>
  <si>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</si>
  <si>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</si>
  <si>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</si>
  <si>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</si>
  <si>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</si>
  <si>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</si>
  <si>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</si>
  <si>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</si>
  <si>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</si>
  <si>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</si>
  <si>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</si>
  <si>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</si>
  <si>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</si>
  <si>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</si>
  <si>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</si>
  <si>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</si>
  <si>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</si>
  <si>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</si>
  <si>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</si>
  <si>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</si>
  <si>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</si>
  <si>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</si>
  <si>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</si>
  <si>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</si>
  <si>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</si>
  <si>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</si>
  <si>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</si>
  <si>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</si>
  <si>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</si>
  <si>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</si>
  <si>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</si>
  <si>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</si>
  <si>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</si>
  <si>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</si>
  <si>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</si>
  <si>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</si>
  <si>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</si>
  <si>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</si>
  <si>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</si>
  <si>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</si>
  <si>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</si>
  <si>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2239.3</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</si>
  <si>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</si>
  <si>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</si>
  <si>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</si>
  <si>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</si>
  <si>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</si>
  <si>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</si>
  <si>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</si>
  <si>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</si>
  <si>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</si>
  <si>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</si>
  <si>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</si>
  <si>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</si>
  <si>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</si>
  <si>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</si>
  <si>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</si>
  <si>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</si>
  <si>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</si>
  <si>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</si>
  <si>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</si>
  <si>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</si>
  <si>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</si>
  <si>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</si>
  <si>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</si>
  <si>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</si>
  <si>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</si>
  <si>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</si>
  <si>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</si>
  <si>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</si>
  <si>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</si>
  <si>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</si>
  <si>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</si>
  <si>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</si>
  <si>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</si>
  <si>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</si>
  <si>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</si>
  <si>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</si>
  <si>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</si>
  <si>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</si>
  <si>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</si>
  <si>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</si>
  <si>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</si>
  <si>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</si>
  <si>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</si>
  <si>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</si>
  <si>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</si>
  <si>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</si>
  <si>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</si>
  <si>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</si>
  <si>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</si>
  <si>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</si>
  <si>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</si>
  <si>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</si>
  <si>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</si>
  <si>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</si>
  <si>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</si>
  <si>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</si>
  <si>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</si>
  <si>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</si>
  <si>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</si>
  <si>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</si>
  <si>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</si>
  <si>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</si>
  <si>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</si>
  <si>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</si>
  <si>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</si>
  <si>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</si>
  <si>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</si>
  <si>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</si>
  <si>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</si>
  <si>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</si>
  <si>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</si>
  <si>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</si>
  <si>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</si>
  <si>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</si>
  <si>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</si>
  <si>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</si>
  <si>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</si>
  <si>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</si>
  <si>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</si>
  <si>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</si>
  <si>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</si>
  <si>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</si>
  <si>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</si>
  <si>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</si>
  <si>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</si>
  <si>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</si>
  <si>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</si>
  <si>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</si>
  <si>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</si>
  <si>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</si>
  <si>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BÁO CÁO HOẠT ĐỘNG VAY, GIAO DỊCH MUA BÁN LẠI CỦA QUỸ
REPORT ON BORROWING OPERATION, REPO/REVERSE REPO TRANSACTIONS OF THE FUND</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</si>
  <si>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</si>
  <si>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</si>
  <si>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</si>
  <si>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</si>
  <si>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</si>
  <si>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</si>
  <si>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</si>
  <si>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</si>
  <si>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</si>
  <si>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</si>
  <si>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t>132</t>
  </si>
  <si>
    <t>135</t>
  </si>
  <si>
    <t>Tài sản
Assets</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</si>
  <si>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</si>
  <si>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</si>
  <si>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</si>
  <si>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</si>
  <si>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</si>
  <si>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</si>
  <si>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</si>
  <si>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</si>
  <si>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</si>
  <si>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1 </t>
  </si>
  <si>
    <t xml:space="preserve">IV </t>
  </si>
  <si>
    <t xml:space="preserve">V </t>
  </si>
  <si>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</si>
  <si>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</si>
  <si>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</si>
  <si>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</si>
  <si>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</si>
  <si>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</si>
  <si>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</si>
  <si>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</si>
  <si>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</si>
  <si>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</si>
  <si>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</si>
  <si>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</si>
  <si>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</si>
  <si>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</si>
  <si>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</si>
  <si>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</si>
  <si>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</si>
  <si>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</si>
  <si>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</si>
  <si>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</si>
  <si>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</si>
  <si>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</si>
  <si>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</si>
  <si>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</si>
  <si>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</si>
  <si>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</si>
  <si>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</si>
  <si>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</si>
  <si>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</si>
  <si>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</si>
  <si>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t>I. THU NHẬP, DOANH THU HOẠT ĐỘNG ĐẦU TƯ
INVESTMENT INCOME</t>
  </si>
  <si>
    <t>1.1. Trái tức được nhận/ cổ tức được nhận
Income from Bond Coupon/ Dividend</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</si>
  <si>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</si>
  <si>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</si>
  <si>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</si>
  <si>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</si>
  <si>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</si>
  <si>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</si>
  <si>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</si>
  <si>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</si>
  <si>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</si>
  <si>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</si>
  <si>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</si>
  <si>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</si>
  <si>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</si>
  <si>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</si>
  <si>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</si>
  <si>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</si>
  <si>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</si>
  <si>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</si>
  <si>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</si>
  <si>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</si>
  <si>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</si>
  <si>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</si>
  <si>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</si>
  <si>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</si>
  <si>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</si>
  <si>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</si>
  <si>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</si>
  <si>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</si>
  <si>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</si>
  <si>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</si>
  <si>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</si>
  <si>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</si>
  <si>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</si>
  <si>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</si>
  <si>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</si>
  <si>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</si>
  <si>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</si>
  <si>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</si>
  <si>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</si>
  <si>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</si>
  <si>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</si>
  <si>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</si>
  <si>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</si>
  <si>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</si>
  <si>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</si>
  <si>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</si>
  <si>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</si>
  <si>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</si>
  <si>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</si>
  <si>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</si>
  <si>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</si>
  <si>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</si>
  <si>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</si>
  <si>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</si>
  <si>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</si>
  <si>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</si>
  <si>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</si>
  <si>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</si>
  <si>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</si>
  <si>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</si>
  <si>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</si>
  <si>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</si>
  <si>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</si>
  <si>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</si>
  <si>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</si>
  <si>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</si>
  <si>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</si>
  <si>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</si>
  <si>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</si>
  <si>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</si>
  <si>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</si>
  <si>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</si>
  <si>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</si>
  <si>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</si>
  <si>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</si>
  <si>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</si>
  <si>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</si>
  <si>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</si>
  <si>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</si>
  <si>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</si>
  <si>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</si>
  <si>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</si>
  <si>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</si>
  <si>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Các khoản phải thu khác
Other receivables</t>
  </si>
  <si>
    <t>Các tài sản khác
Other assets</t>
  </si>
  <si>
    <t>Tiền phải thanh toán mua chứng khoán (kê chi tiết)
Payables for securities bought but not yet settled</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</si>
  <si>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</si>
  <si>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</si>
  <si>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</si>
  <si>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</si>
  <si>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</si>
  <si>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</si>
  <si>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</si>
  <si>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</si>
  <si>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</si>
  <si>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</si>
  <si>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Tổng số chứng chỉ quỹ đang lưu hành
Number of total outstanding fund certificates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</si>
  <si>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</si>
  <si>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</si>
  <si>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</si>
  <si>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</si>
  <si>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</si>
  <si>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</si>
  <si>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</si>
  <si>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</si>
  <si>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</si>
  <si>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</si>
  <si>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</si>
  <si>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</si>
  <si>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</si>
  <si>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</si>
  <si>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</si>
  <si>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</si>
  <si>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</si>
  <si>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</si>
  <si>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</si>
  <si>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</si>
  <si>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</si>
  <si>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</si>
  <si>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</si>
  <si>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Thay đổi giá trị tài sản ròng của  quỹ do các hoạt động liên quan đến đầu tư trong kỳ
Change of Net Asset Value due to investment related activities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</si>
  <si>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</si>
  <si>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</si>
  <si>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</si>
  <si>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</si>
  <si>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</si>
  <si>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bán chứng khoán
Receivables from investments sold but not yet settled</t>
  </si>
  <si>
    <t>Các khoản đặt cọc và ứng trước
Deposit suspense</t>
  </si>
  <si>
    <t>Giấy tờ có giá
Certificate of Deposit</t>
  </si>
  <si>
    <t>Tổng
Total</t>
  </si>
  <si>
    <t xml:space="preserve">Tiền
Cash </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</si>
  <si>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</si>
  <si>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</si>
  <si>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</si>
  <si>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</si>
  <si>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</si>
  <si>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</si>
  <si>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</si>
  <si>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</si>
  <si>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</si>
  <si>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check</t>
  </si>
  <si>
    <t>bao cao thu nhap</t>
  </si>
  <si>
    <t>bao cao tai san</t>
  </si>
  <si>
    <t>Chi phí khác
Other Expenses</t>
  </si>
  <si>
    <t>2231.3</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</si>
  <si>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</si>
  <si>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</si>
  <si>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</si>
  <si>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</si>
  <si>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</si>
  <si>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</si>
  <si>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</si>
  <si>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Lãi được nhận
Accrual Interest income</t>
  </si>
  <si>
    <r>
      <t xml:space="preserve">Công Ty Cổ phần Quản lý Quỹ Kỹ Thương
</t>
    </r>
    <r>
      <rPr>
        <sz val="10"/>
        <rFont val="Tahoma"/>
        <family val="2"/>
      </rPr>
      <t>Techcom Capital Joint Stock Company</t>
    </r>
  </si>
  <si>
    <t>Công Ty Cổ phần Quản lý Quỹ Kỹ Thương</t>
  </si>
  <si>
    <t>Tiền phải trả cho Nhà đầu tư về mua lại chứng chỉ quỹ
Cash at bank for Fund's redemption</t>
  </si>
  <si>
    <t>Kỳ này
This Period</t>
  </si>
  <si>
    <t>Kỳ trước
Last Period</t>
  </si>
  <si>
    <t xml:space="preserve"> BÁO CÁO VỀ TÌNH HÌNH TỰ DOANH ĐẦU TƯ GIÁN TIẾP RA NƯỚC NGOÀI CỦA QUỸ
  REPORT ON FUND'S FOREIGN PORFOLIO INVESTMENT</t>
  </si>
  <si>
    <t>I. Báo cáo về tình hình thực hiện hạn mức tự doanh đầu tư gián tiếp ra nước ngoài</t>
  </si>
  <si>
    <t>Chỉ tiêu</t>
  </si>
  <si>
    <t>Giá trị</t>
  </si>
  <si>
    <t>Ngoại tệ</t>
  </si>
  <si>
    <t>Tỷ giá VND (quy đổi)</t>
  </si>
  <si>
    <t>Hạn mức tự doanh được Ngân hàng nhà nước xác nhận</t>
  </si>
  <si>
    <t>1</t>
  </si>
  <si>
    <t>Đô la Mỹ</t>
  </si>
  <si>
    <t>2</t>
  </si>
  <si>
    <t>…</t>
  </si>
  <si>
    <t>Giá trị đã đầu tư tại thời điểm cuối tháng</t>
  </si>
  <si>
    <t>Giá trị đã đầu tư trong tháng</t>
  </si>
  <si>
    <t>Giá trị còn được đầu tư (IV=I-II)</t>
  </si>
  <si>
    <t>(Tỷ giá được quy đổi theo tỷ giá giao dịch thực tế tại thời điểm phát sinh giao dịch)</t>
  </si>
  <si>
    <t>Công ty cổ phần quản lý quỹ Kỹ Thương</t>
  </si>
  <si>
    <t>BÁO CÁO VỀ TÌNH HÌNH TỰ DOANH ĐẦU TƯ GIÁN TIẾP RA NƯỚC NGOÀI CỦA QUỸ
PERIODICAL REPORT ON FUND'S FOREIGN PORFOLIO INVESTMENT</t>
  </si>
  <si>
    <r>
      <rPr>
        <b/>
        <sz val="10"/>
        <rFont val="Tahoma"/>
        <family val="2"/>
      </rPr>
      <t>II.</t>
    </r>
    <r>
      <rPr>
        <sz val="10"/>
        <rFont val="Tahoma"/>
        <family val="2"/>
      </rPr>
      <t xml:space="preserve"> </t>
    </r>
    <r>
      <rPr>
        <b/>
        <sz val="10"/>
        <rFont val="Tahoma"/>
        <family val="2"/>
      </rPr>
      <t>BÁO CÁO VỀ TÀI SẢN ĐẦU TƯ GIÁN TIẾP RA NƯỚC NGOÀI CỦA QUỸ/ ASSET OF FUND'S FOREIGN PORFOLIO INVESTMENT REPORT</t>
    </r>
  </si>
  <si>
    <t>TT
NO</t>
  </si>
  <si>
    <t>Kỳ trước
Previous period</t>
  </si>
  <si>
    <t xml:space="preserve">%/cùng kỳ năm trước
%/same period of last year </t>
  </si>
  <si>
    <t>Tỷ giá VND</t>
  </si>
  <si>
    <t>Tiền gửi ngân hàng và các khoản tương đương tiền
Cash at bank and cash equivalent</t>
  </si>
  <si>
    <t>Tiền 
Cash in bank</t>
  </si>
  <si>
    <t>Tiền gửi ngân hàng
Cash at bank</t>
  </si>
  <si>
    <t>Cổ tức, trái tức được nhận
Dividend and coupon receivables</t>
  </si>
  <si>
    <t>Tiền bán chứng khoán chờ thu (kê chi tiết)
Receivables from investments sold but not yet settled (in details)</t>
  </si>
  <si>
    <t>Tổng tài sản
Total Assets</t>
  </si>
  <si>
    <t>Tiền phải thanh toán mua chứng khoán (kê chi tiết)
Paybles for securities bought but not yet settled (in details)</t>
  </si>
  <si>
    <t>Ngân hàng TMCP Đầu tư và Phát triển Việt Nam - Chi nhánh Hà Thành</t>
  </si>
  <si>
    <t>III. BÁO CÁO KẾT QUẢ HOẠT ĐỘNG ĐẦU TƯ GIÁN TIẾP RA NƯỚC NGOÀI/ PROFIT AND LOSS REPORT FROM FOREIGN PORFOLIO INVESTMENT</t>
  </si>
  <si>
    <t>Chỉ tiêu
Indicators</t>
  </si>
  <si>
    <t>Lũy kế từ đầu năm
Accumulated figure from the beginning of the year</t>
  </si>
  <si>
    <t>Thu nhập từ hoạt động đầu tư gián tiếp ra nước ngoài
Investment income from foreign porfolio investment</t>
  </si>
  <si>
    <t>Lãi được nhận
Interest income</t>
  </si>
  <si>
    <t xml:space="preserve">Các khoản thu nhập khác (kê chi tiết)
Other income </t>
  </si>
  <si>
    <t>Chi phí đầu tư gián tiếp ra nước ngoài
Expense from foreign porfolio investment</t>
  </si>
  <si>
    <t xml:space="preserve">Phí lưu ký tại nước ngoài
Custodian, Supervisory fee for foreign Supervisory Bank </t>
  </si>
  <si>
    <t>Thu nhập ròng từ hoạt động đầu tư gián tiếp ra nước ngoài (I-II)
Net Income from foreign porfolio investment ( = I - II)</t>
  </si>
  <si>
    <t>Lãi (lỗ) từ hoạt động đầu tư gián tiếp ra nước ngoài
Gain / (Loss) from foreign porfolio investment</t>
  </si>
  <si>
    <t>Phó Giám Đốc</t>
  </si>
  <si>
    <t>IV. BÁO CÁO DANH MỤC ĐẦU TƯ  GIÁN TIẾP RA NƯỚC NGOÀI CỦA QUỸ/ FOREIGN INVESTMENT PORFOLIO REPORT</t>
  </si>
  <si>
    <t>Đơn vị tính/Currency: VND</t>
  </si>
  <si>
    <t>STT</t>
  </si>
  <si>
    <t>Loại tài sản
Asset types</t>
  </si>
  <si>
    <t>Số lượng
Quantity</t>
  </si>
  <si>
    <t>Giá thị trường hoặc giá trị hợp lý tại ngày báo cáo
Market price or fair value at reporting date</t>
  </si>
  <si>
    <t>Tổng giá trị
Total value</t>
  </si>
  <si>
    <t xml:space="preserve">Tỷ lệ %/Tổng giá trị tài sản của quỹ
%/Total asset value of the Fund </t>
  </si>
  <si>
    <t>Chứng chỉ tiền gửi
Certificates of deposit</t>
  </si>
  <si>
    <t>Trái phiếu chính phủ
Government bonds</t>
  </si>
  <si>
    <t>Cổ phiếu niêm yết
Listed equity</t>
  </si>
  <si>
    <t>Trái phiếu niêm yết
Listed Bonds</t>
  </si>
  <si>
    <t>Chứng chỉ quỹ niêm yết
Listedt fund certificates</t>
  </si>
  <si>
    <t>Các tài sản khác 
Other assets</t>
  </si>
  <si>
    <t>Tổng giá trị danh mục 
Total value of portfolio</t>
  </si>
  <si>
    <t xml:space="preserve">                          Công ty cổ phần quản lý quỹ Kỹ Thương</t>
  </si>
  <si>
    <t>Tiền gửi hoạt động
Cash on activities account</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</si>
  <si>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</si>
  <si>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</si>
  <si>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t>Tiền mặt, tương đương tiền
Cash,Cash equivalent</t>
  </si>
  <si>
    <t>I.9</t>
  </si>
  <si>
    <t>I.10</t>
  </si>
  <si>
    <t>Tiền phải thanh toán mua bất động sản (không áp dụng)
Real Estate Trading Payables (not applicable)</t>
  </si>
  <si>
    <t>II.4</t>
  </si>
  <si>
    <t>Tài sản ròng của quỹ đầu tư (I.10-II.4)
Total net assets value of Fund</t>
  </si>
  <si>
    <t xml:space="preserve">   (Ban hành kèm theo Thông tư số 98/2020/TT-BTC ngày 16 tháng 11  năm 2020 của Bộ Tài chính)
(Issued in association with Circular 98/2020/TT-BTC dated 16 November 2020 of the Minister of Finance) </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</si>
  <si>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</si>
  <si>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</si>
  <si>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</si>
  <si>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Lãi (lỗ) thực tế phát sinh từ hoạt động đầu tư hoặc chuyển nhượng bất động sản
Realised Gain / (Loss) from disposal of investment or real estate transfer</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</si>
  <si>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</si>
  <si>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</si>
  <si>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Cổ phiếu niêm yết,đăng ký giao dịch, chứng chỉ quỹ niêm yết
List shares, trading registration shared, list fund certificates</t>
  </si>
  <si>
    <t>Cổ phiếu chưa niêm yết, đăng ký giao dịch, chứng chỉ quỹ không niêm yết
Unlist shares, trading registration shared, Unlist fund certificates</t>
  </si>
  <si>
    <t>Phải thu trái phiếu đáo hạn
Receivables  bond maturity</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</si>
  <si>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</si>
  <si>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</si>
  <si>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</si>
  <si>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</si>
  <si>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</si>
  <si>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</si>
  <si>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</si>
  <si>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</si>
  <si>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</si>
  <si>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</si>
  <si>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</si>
  <si>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 xml:space="preserve">                         (Ban hành kèm theo Thông tư số 98/2020/TT-BTC ngày 16 tháng 11  năm 2020 của Bộ Tài chính)
(Issued in association with Circular 91/2019/TT-BTC dated 16 November 2020 of the Minister of Finance ) </t>
  </si>
  <si>
    <t>Tiền bán bất động sản chờ thu (không áp dụng)
Receivables from real estate sold (not applicale)</t>
  </si>
  <si>
    <t>Thu từ cho thuê bất động sản đầu tư
Receivables from real estate rent</t>
  </si>
  <si>
    <t>Phải trả về mua cổ phiếu
Payables from shares</t>
  </si>
  <si>
    <t>Thu từ bất động sản cho thuê (không áp dụng)
Income from real estate rent (not applicable)</t>
  </si>
  <si>
    <t>PERIODICAL REPORT ON MEMBER FUND'S INVESTMENT ACTIVITIES</t>
  </si>
  <si>
    <t xml:space="preserve">Kỳ báo cáo: </t>
  </si>
  <si>
    <t>Tháng</t>
  </si>
  <si>
    <t>Report Period:</t>
  </si>
  <si>
    <t>Monthly</t>
  </si>
  <si>
    <t xml:space="preserve">Tháng/Quý: </t>
  </si>
  <si>
    <t>Month/ Quarter:</t>
  </si>
  <si>
    <t xml:space="preserve">Năm: </t>
  </si>
  <si>
    <t>Quý</t>
  </si>
  <si>
    <t>Year:</t>
  </si>
  <si>
    <t>Năm</t>
  </si>
  <si>
    <t>BÁO CÁO ĐỊNH KỲ VỀ HOẠT ĐỘNG ĐẦU TƯ</t>
  </si>
  <si>
    <t>Thông tư số 98/2020/TT-BTC</t>
  </si>
  <si>
    <t>Circular 98/2020/TT-BTC</t>
  </si>
  <si>
    <t>BCKetQuaHoatDong_06028</t>
  </si>
  <si>
    <t>BCTaiSan_06027</t>
  </si>
  <si>
    <t>BCDanhMucDauTu_06029</t>
  </si>
  <si>
    <t>BCHoatDongVay_061026</t>
  </si>
  <si>
    <t>Khac_06030</t>
  </si>
  <si>
    <t>Bcthunhap</t>
  </si>
  <si>
    <t>Bctinhhinhtaichinh</t>
  </si>
  <si>
    <t>BÁO CÁO VỀ TÌNH HÌNH TỰ DOANH ĐẦU TƯ GIÁN TIẾP RA NƯỚC NGOÀI CỦA QUỸ ĐẦU TƯ/CÔNG TY CHỨNG KHOÁN (nếu có)</t>
  </si>
  <si>
    <t>Không có</t>
  </si>
  <si>
    <t>BÁO CÁO CHUNG VỀ HOẠT ĐỘNG ĐẦU TƯ CỦA QUỸ/CÔNG TY ĐẦU TƯ CHỨNG KHOÁN</t>
  </si>
  <si>
    <t xml:space="preserve">                   (Ban hành kèm theo Thông tư số 98/2020/TT-BTC ngày 16 tháng 11  năm 2020 của Bộ Tài chính)
(Issued in association with Circular 91/2019/TT-BTC dated 16 November 2020 of the Minister of Finance ) </t>
  </si>
  <si>
    <t xml:space="preserve">       (Ban hành kèm theo Thông tư số 98/2020/TT-BTC ngày 16 tháng 11  năm 2020 của Bộ Tài chính)
(Issued in association with Circular 91/2019/TT-BTC dated 16 November 2020 of the Minister of Finance ) </t>
  </si>
  <si>
    <t>Phụ lục 26. Mẫu báo cáo thay đổi giá trị tài sản ròng, giao dịch chứng chỉ quỹ
Appendix 26. Report on change of Net Asset Value, trading of Fund Certificate</t>
  </si>
  <si>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</si>
  <si>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BÁO CÁO THAY ĐỔI GIÁ TRỊ TÀI SẢN RÒNG, GIAO DỊCH CHỨNG CHỈ QŨY
REPORT ON CHANGE OF NET ASSET VALUE, TRADING OF FUND CERTIFICATE</t>
  </si>
  <si>
    <t>Nội dung
Item</t>
  </si>
  <si>
    <t>Giá trị tài sản ròng của Quỹ mở (NAV) đầu kỳ
Net assets value of Fund at the beginning of period</t>
  </si>
  <si>
    <t>4060</t>
  </si>
  <si>
    <t>Thay đổi NAV so với kỳ trước (= II.1 + II.2), trong đó
Change of Net Asset Value of the Fund during the period(= II.1 + II.2), In which</t>
  </si>
  <si>
    <t>4061</t>
  </si>
  <si>
    <t>Thay đổi NAV do biến động thị trường và hoạt động giao dịch của Quỹ mở trong kỳ
Change of Net Asset Value due to investment related activities during the period</t>
  </si>
  <si>
    <t>4062</t>
  </si>
  <si>
    <t>Thay đổi NAV do phân chia Lợi nhuận/Tài sản của Quỹ mở cho Nhà đầu tư trong kỳ
Change of Net Asset Value due to profit distribution to investors during the period</t>
  </si>
  <si>
    <t>4063</t>
  </si>
  <si>
    <t>Thay đổi NAV do mua lại, phát hành thêm Chứng chỉ quỹ (= III.1 – III.2)
Change of Net Asset Value due to subscription, redemption during the period</t>
  </si>
  <si>
    <t>4064</t>
  </si>
  <si>
    <t>III.1</t>
  </si>
  <si>
    <t>Khoản thu từ việc phát hành bổ sung Chứng chỉ quỹ
Due to subscription</t>
  </si>
  <si>
    <t>4065</t>
  </si>
  <si>
    <t>III.2</t>
  </si>
  <si>
    <t>Khoản thanh toán từ việc mua lại Chứng chỉ quỹ
Due to redemption</t>
  </si>
  <si>
    <t>4066</t>
  </si>
  <si>
    <t>4067</t>
  </si>
  <si>
    <t>Thay đổi giá trị tài sản ròng do phát hành thêm/mua lại Chứng chỉ Quỹ
Change of Net Asset Value due to subscription during the period</t>
  </si>
  <si>
    <t>22842</t>
  </si>
  <si>
    <t>22843</t>
  </si>
  <si>
    <r>
      <rPr>
        <b/>
        <sz val="10"/>
        <rFont val="Tahoma"/>
        <family val="2"/>
      </rPr>
      <t>Tên công ty quản lý quỹ:</t>
    </r>
    <r>
      <rPr>
        <sz val="10"/>
        <rFont val="Tahoma"/>
        <family val="2"/>
      </rPr>
      <t xml:space="preserve">
Management Fund Company name:</t>
    </r>
  </si>
  <si>
    <r>
      <rPr>
        <b/>
        <sz val="10"/>
        <rFont val="Tahoma"/>
        <family val="2"/>
      </rPr>
      <t>Ngân hàng TMCP Đầu tư và Phát triển Việt Nam - Chi nhánh Hà Thành</t>
    </r>
    <r>
      <rPr>
        <sz val="10"/>
        <rFont val="Tahoma"/>
        <family val="2"/>
      </rPr>
      <t xml:space="preserve">
Bank of Investment and Development of Vietnam Jsc - Hathanh Branch</t>
    </r>
  </si>
  <si>
    <r>
      <rPr>
        <b/>
        <sz val="10"/>
        <rFont val="Tahoma"/>
        <family val="2"/>
      </rPr>
      <t>Tên Quỹ:</t>
    </r>
    <r>
      <rPr>
        <sz val="10"/>
        <rFont val="Tahoma"/>
        <family val="2"/>
      </rPr>
      <t xml:space="preserve">
Fund name: </t>
    </r>
  </si>
  <si>
    <r>
      <t xml:space="preserve">Ngày lập báo cáo:
</t>
    </r>
    <r>
      <rPr>
        <sz val="10"/>
        <rFont val="Tahoma"/>
        <family val="2"/>
      </rPr>
      <t>Reporting Date: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</si>
  <si>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</si>
  <si>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Ngân Hàng TMCP Đầu tư và Phát triển Việt Nam - Chi nhánh Hà Thành
</t>
    </r>
    <r>
      <rPr>
        <sz val="10"/>
        <rFont val="Tahoma"/>
        <family val="2"/>
      </rPr>
      <t>Bank for Investment and Development of Vietnam Jsc - Hathanh Branch</t>
    </r>
  </si>
  <si>
    <t>Nguyễn Mạnh Cường</t>
  </si>
  <si>
    <r>
      <rPr>
        <b/>
        <sz val="10"/>
        <rFont val="Tahoma"/>
        <family val="2"/>
      </rPr>
      <t xml:space="preserve">Ngân Hàng TMCP Đầu tư và Phát triển Việt Nam - Chi nhánh Hà Thành
</t>
    </r>
    <r>
      <rPr>
        <sz val="10"/>
        <rFont val="Tahoma"/>
        <family val="2"/>
      </rPr>
      <t>Bank for Investment and Development of Vietnam Jsc - Hathanh Brach</t>
    </r>
  </si>
  <si>
    <t>Giá trị tài sản ròng của Quỹ mở cuối kỳ (= I + II + III)
Net Asset Value at the end of period  (= I + II + III)</t>
  </si>
  <si>
    <r>
      <t xml:space="preserve">STT/ </t>
    </r>
    <r>
      <rPr>
        <b/>
        <i/>
        <sz val="11"/>
        <rFont val="Times New Roman"/>
        <family val="1"/>
      </rPr>
      <t>No.</t>
    </r>
  </si>
  <si>
    <r>
      <t xml:space="preserve">Nội dung/ </t>
    </r>
    <r>
      <rPr>
        <b/>
        <i/>
        <sz val="11"/>
        <rFont val="Times New Roman"/>
        <family val="1"/>
      </rPr>
      <t>Content</t>
    </r>
  </si>
  <si>
    <r>
      <t xml:space="preserve">Tên sheet/ </t>
    </r>
    <r>
      <rPr>
        <b/>
        <i/>
        <sz val="11"/>
        <rFont val="Times New Roman"/>
        <family val="1"/>
      </rPr>
      <t>Name of sheet</t>
    </r>
  </si>
  <si>
    <r>
      <t xml:space="preserve">Báo cáo thu nhập/ </t>
    </r>
    <r>
      <rPr>
        <i/>
        <sz val="11"/>
        <rFont val="Times New Roman"/>
        <family val="1"/>
      </rPr>
      <t>Statement of comprehensive Income</t>
    </r>
  </si>
  <si>
    <r>
      <t xml:space="preserve">Báo cáo tình hình tài chính/ </t>
    </r>
    <r>
      <rPr>
        <i/>
        <sz val="11"/>
        <rFont val="Times New Roman"/>
        <family val="1"/>
      </rPr>
      <t>Statement of financial position</t>
    </r>
  </si>
  <si>
    <r>
      <t xml:space="preserve">Báo cáo về tài sản của quỹ/ </t>
    </r>
    <r>
      <rPr>
        <i/>
        <sz val="11"/>
        <rFont val="Times New Roman"/>
        <family val="1"/>
      </rPr>
      <t>Assets Report</t>
    </r>
  </si>
  <si>
    <r>
      <t xml:space="preserve">Báo cáo kết quả hoạt động/ </t>
    </r>
    <r>
      <rPr>
        <i/>
        <sz val="11"/>
        <rFont val="Times New Roman"/>
        <family val="1"/>
      </rPr>
      <t>Profit and Loss Report</t>
    </r>
  </si>
  <si>
    <r>
      <t xml:space="preserve">Báo cáo danh mục đầu tư của quỹ/ </t>
    </r>
    <r>
      <rPr>
        <i/>
        <sz val="11"/>
        <rFont val="Times New Roman"/>
        <family val="1"/>
      </rPr>
      <t>Investment Portfolio Report</t>
    </r>
  </si>
  <si>
    <r>
      <t xml:space="preserve">Báo cáo hoạt động vay, giao dịch mua bán lại của quỹ/ </t>
    </r>
    <r>
      <rPr>
        <i/>
        <sz val="11"/>
        <rFont val="Times New Roman"/>
        <family val="1"/>
      </rPr>
      <t>Report on activities of borrowing, repurchasing transactions of the fund</t>
    </r>
  </si>
  <si>
    <r>
      <t xml:space="preserve">Một số chỉ tiêu khác/ </t>
    </r>
    <r>
      <rPr>
        <i/>
        <sz val="11"/>
        <rFont val="Times New Roman"/>
        <family val="1"/>
      </rPr>
      <t>Other Indicators</t>
    </r>
  </si>
  <si>
    <r>
      <t xml:space="preserve">Quỹ Đầu tư Cổ phiếu Ngân hàng và Tài chính Techcom
</t>
    </r>
    <r>
      <rPr>
        <sz val="10"/>
        <rFont val="Tahoma"/>
        <family val="2"/>
      </rPr>
      <t>Techcom Banking and Finance Equity Fund</t>
    </r>
  </si>
  <si>
    <r>
      <t xml:space="preserve">Tên công ty quản lý quỹ:
</t>
    </r>
    <r>
      <rPr>
        <sz val="10"/>
        <color theme="1"/>
        <rFont val="Tahoma"/>
        <family val="2"/>
      </rPr>
      <t>Management Fund Company name:</t>
    </r>
  </si>
  <si>
    <r>
      <t xml:space="preserve">Công Ty Cổ phần Quản lý Quỹ Kỹ Thương
</t>
    </r>
    <r>
      <rPr>
        <sz val="10"/>
        <color theme="1"/>
        <rFont val="Tahoma"/>
        <family val="2"/>
      </rPr>
      <t>Techcom Capital Joint Stock Company</t>
    </r>
  </si>
  <si>
    <r>
      <rPr>
        <b/>
        <sz val="10"/>
        <color theme="1"/>
        <rFont val="Tahoma"/>
        <family val="2"/>
      </rPr>
      <t>Tên ngân hàng giám sát:</t>
    </r>
    <r>
      <rPr>
        <sz val="10"/>
        <color theme="1"/>
        <rFont val="Tahoma"/>
        <family val="2"/>
      </rPr>
      <t xml:space="preserve">
Supervising bank: </t>
    </r>
  </si>
  <si>
    <r>
      <rPr>
        <b/>
        <sz val="10"/>
        <color theme="1"/>
        <rFont val="Tahoma"/>
        <family val="2"/>
      </rPr>
      <t>Ngân Hàng TMCP Đầu tư và Phát triển Việt Nam - Chi nhánh Hà Thành</t>
    </r>
    <r>
      <rPr>
        <sz val="10"/>
        <color theme="1"/>
        <rFont val="Tahoma"/>
        <family val="2"/>
      </rPr>
      <t xml:space="preserve">
Bank for Investment and Development of Vietnam Jsc - Hathanh Branch</t>
    </r>
  </si>
  <si>
    <r>
      <t xml:space="preserve">Tên Quỹ:
</t>
    </r>
    <r>
      <rPr>
        <sz val="10"/>
        <color theme="1"/>
        <rFont val="Tahoma"/>
        <family val="2"/>
      </rPr>
      <t xml:space="preserve">Fund name: </t>
    </r>
  </si>
  <si>
    <r>
      <t xml:space="preserve">Quỹ Đầu tư Cổ phiếu Ngân hàng và Tài chính Techcom
</t>
    </r>
    <r>
      <rPr>
        <sz val="10"/>
        <color theme="1"/>
        <rFont val="Tahoma"/>
        <family val="2"/>
      </rPr>
      <t>Techcom Banking and Finance Equity Fund</t>
    </r>
  </si>
  <si>
    <r>
      <rPr>
        <b/>
        <sz val="10"/>
        <color theme="1"/>
        <rFont val="Tahoma"/>
        <family val="2"/>
      </rPr>
      <t>Ngày lập báo cáo:</t>
    </r>
    <r>
      <rPr>
        <sz val="10"/>
        <color theme="1"/>
        <rFont val="Tahoma"/>
        <family val="2"/>
      </rPr>
      <t xml:space="preserve">
Reporting Date:</t>
    </r>
  </si>
  <si>
    <t xml:space="preserve">     ACB             </t>
  </si>
  <si>
    <t xml:space="preserve">     MBB             </t>
  </si>
  <si>
    <t>Tổng/Total</t>
  </si>
  <si>
    <t xml:space="preserve">     SSI             </t>
  </si>
  <si>
    <t>Tiền gửi kỳ hạn trên 3 tháng 
Deposit with term more than three months</t>
  </si>
  <si>
    <t>Năm 2023
Year 2023</t>
  </si>
  <si>
    <t xml:space="preserve">     VCB             </t>
  </si>
  <si>
    <t>Đại diện được ủy quyền của Ngân hàng giám sát</t>
  </si>
  <si>
    <t>Đại diện được ủy quyền của Công ty quản lý Quỹ</t>
  </si>
  <si>
    <t xml:space="preserve">     BID             </t>
  </si>
  <si>
    <t xml:space="preserve">     HCM             </t>
  </si>
  <si>
    <t xml:space="preserve">     HDB             </t>
  </si>
  <si>
    <t xml:space="preserve">     VPB             </t>
  </si>
  <si>
    <t xml:space="preserve">     OCB             </t>
  </si>
  <si>
    <t xml:space="preserve">     STB             </t>
  </si>
  <si>
    <t xml:space="preserve">     TPB             </t>
  </si>
  <si>
    <t xml:space="preserve">     VIB             </t>
  </si>
  <si>
    <t>Năm 2024
Year 2024</t>
  </si>
  <si>
    <t>KỲ BÁO CÁO/ THIS PERIOD
29/02/2024</t>
  </si>
  <si>
    <t xml:space="preserve">     VDS             </t>
  </si>
  <si>
    <t>2246.10</t>
  </si>
  <si>
    <r>
      <t xml:space="preserve">Các chỉ tiêu về hiệu quả hoạt động
</t>
    </r>
    <r>
      <rPr>
        <i/>
        <sz val="10"/>
        <rFont val="Tahoma"/>
        <family val="2"/>
      </rPr>
      <t>Investment performance indicators</t>
    </r>
  </si>
  <si>
    <r>
      <t xml:space="preserve">Chi phí kiểm toán trả cho tổ chức kiểm toán (nếu phát sinh)/Giá trị tài sản ròng trung bình trong kỳ  (%)
</t>
    </r>
    <r>
      <rPr>
        <i/>
        <sz val="10"/>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</si>
  <si>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rFont val="Tahoma"/>
        <family val="2"/>
      </rPr>
      <t>Legal consultancy, OTC price quotation and other valid service fees; Board of Representatives' remuneration expense over average NAV ratio (%)</t>
    </r>
  </si>
  <si>
    <r>
      <t xml:space="preserve">Tốc độ vòng quay danh mục trong kỳ (%) = (Tổng giá trị danh mục mua vào + tổng giá trị danh mục bán ra)/(2 x Giá trị tài sản ròng trung bình trong kỳ)
</t>
    </r>
    <r>
      <rPr>
        <i/>
        <sz val="10"/>
        <rFont val="Tahoma"/>
        <family val="2"/>
      </rPr>
      <t>Portfolio turnover rate (%) = (total value of buy-in portfolio + total proceeds of sale-out portfolio) / 2 / Average NAV</t>
    </r>
  </si>
  <si>
    <r>
      <t xml:space="preserve">Các chỉ tiêu khác 
</t>
    </r>
    <r>
      <rPr>
        <i/>
        <sz val="10"/>
        <rFont val="Tahoma"/>
        <family val="2"/>
      </rPr>
      <t>Other indicators</t>
    </r>
  </si>
  <si>
    <r>
      <t xml:space="preserve">Quy mô quỹ đầu kỳ
</t>
    </r>
    <r>
      <rPr>
        <i/>
        <sz val="10"/>
        <rFont val="Tahoma"/>
        <family val="2"/>
      </rPr>
      <t>Fund scale at the beginning of the period</t>
    </r>
  </si>
  <si>
    <r>
      <t xml:space="preserve">Tổng giá trị chứng chỉ quỹ đang lưu hành đầu kỳ
</t>
    </r>
    <r>
      <rPr>
        <i/>
        <sz val="10"/>
        <rFont val="Tahoma"/>
        <family val="2"/>
      </rPr>
      <t>Total value of outstanding Fund Certificate at the beginning of period</t>
    </r>
  </si>
  <si>
    <r>
      <t xml:space="preserve">Tổng số lượng chứng chỉ quỹ đang lưu hành đầu kỳ
</t>
    </r>
    <r>
      <rPr>
        <i/>
        <sz val="10"/>
        <rFont val="Tahoma"/>
        <family val="2"/>
      </rPr>
      <t>Total number of outstanding Fund Certificate at the beginning of period</t>
    </r>
  </si>
  <si>
    <r>
      <t xml:space="preserve">Thay đổi quy mô quỹ trong kỳ
</t>
    </r>
    <r>
      <rPr>
        <i/>
        <sz val="10"/>
        <rFont val="Tahoma"/>
        <family val="2"/>
      </rPr>
      <t>Change of Fund scale during the period</t>
    </r>
  </si>
  <si>
    <r>
      <t xml:space="preserve">Số lượng chứng chỉ quỹ phát hành thêm trong kỳ
</t>
    </r>
    <r>
      <rPr>
        <i/>
        <sz val="10"/>
        <rFont val="Tahoma"/>
        <family val="2"/>
      </rPr>
      <t>Number of Fund Certificates subscribed during the period</t>
    </r>
  </si>
  <si>
    <r>
      <t xml:space="preserve">Giá trị vốn thực huy động thêm trong kỳ
</t>
    </r>
    <r>
      <rPr>
        <i/>
        <sz val="10"/>
        <rFont val="Tahoma"/>
        <family val="2"/>
      </rPr>
      <t>Net subscription amount in period</t>
    </r>
  </si>
  <si>
    <r>
      <t xml:space="preserve">Số lượng Chứng chỉ quỹ mua lại trong kỳ
</t>
    </r>
    <r>
      <rPr>
        <i/>
        <sz val="10"/>
        <rFont val="Tahoma"/>
        <family val="2"/>
      </rPr>
      <t>Number of Fund Certificates redeemed during the period</t>
    </r>
  </si>
  <si>
    <r>
      <t xml:space="preserve">Giá trị vốn thực phải thanh toán trong kỳ khi đáp ứng lệnh của nhà đầu tư
</t>
    </r>
    <r>
      <rPr>
        <i/>
        <sz val="10"/>
        <rFont val="Tahoma"/>
        <family val="2"/>
      </rPr>
      <t>Net redemption amount in period (based on par value)</t>
    </r>
  </si>
  <si>
    <r>
      <t xml:space="preserve">Quy mô quỹ cuối kỳ
</t>
    </r>
    <r>
      <rPr>
        <i/>
        <sz val="10"/>
        <rFont val="Tahoma"/>
        <family val="2"/>
      </rPr>
      <t>Fund scale at the end of the period</t>
    </r>
  </si>
  <si>
    <r>
      <t xml:space="preserve">Tỷ lệ nắm giữ chứng chỉ quỹ của công ty quản lý quỹ và người có liên quan cuối kỳ
</t>
    </r>
    <r>
      <rPr>
        <i/>
        <sz val="10"/>
        <rFont val="Tahoma"/>
        <family val="2"/>
      </rPr>
      <t>Fund Management Company and related parties' ownership ratio at the end of the period</t>
    </r>
  </si>
  <si>
    <r>
      <t xml:space="preserve">Tỷ lệ nắm giữ chứng chỉ quỹ của 10 nhà đầu tư lớn nhất cuối kỳ
</t>
    </r>
    <r>
      <rPr>
        <i/>
        <sz val="10"/>
        <rFont val="Tahoma"/>
        <family val="2"/>
      </rPr>
      <t>Top 10 biggest investors' ownership ratio at the end of the period</t>
    </r>
  </si>
  <si>
    <r>
      <t xml:space="preserve">Tỷ lệ nắm giữ chứng chỉ quỹ của nhà đầu tư nước ngoài cuối kỳ
</t>
    </r>
    <r>
      <rPr>
        <i/>
        <sz val="10"/>
        <rFont val="Tahoma"/>
        <family val="2"/>
      </rPr>
      <t>Foreign investors' ownership ratio at the end of the period</t>
    </r>
  </si>
  <si>
    <r>
      <t xml:space="preserve">Số nhà đầu tư tham gia vào quỹ, kể cả giao dịch ký danh
</t>
    </r>
    <r>
      <rPr>
        <i/>
        <sz val="10"/>
        <rFont val="Tahoma"/>
        <family val="2"/>
      </rPr>
      <t>Number of investors of the Fund at the end of the period</t>
    </r>
  </si>
  <si>
    <t>Tháng 03 năm 2024/March 2024</t>
  </si>
  <si>
    <t>Tại ngày 31 tháng 3 năm 2024/ As at 31 March 2024</t>
  </si>
  <si>
    <t>Ngày 04 tháng 04 năm 2024
04 April 2024</t>
  </si>
  <si>
    <t>KỲ BÁO CÁO/ THIS PERIOD
31/03/2024</t>
  </si>
  <si>
    <t>Ngày 31 tháng 03 năm 2024
As at 31 March 2023</t>
  </si>
  <si>
    <t>Ngày 29 tháng 02 năm 2024
As at 29 February 2023</t>
  </si>
  <si>
    <t xml:space="preserve">     CTG             </t>
  </si>
  <si>
    <t>Tổng các loại cổ phiếu
Total shares</t>
  </si>
  <si>
    <t>Trái phiếu
Bonds</t>
  </si>
  <si>
    <t>Các loại chứng khoán khác
Other sercurities</t>
  </si>
  <si>
    <t>Quyền mua
Rights</t>
  </si>
  <si>
    <t>Tổng các loại chứng khoán
Total securities</t>
  </si>
  <si>
    <t>Tiền gửi kỳ hạn dưới 3 tháng (1)
Deposit with term not more than three months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</si>
</sst>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1">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_(* #,##0.00_);_(* \(#,##0.00\);_(* &quot;-&quot;_);_(@_)"/>
    <numFmt numFmtId="168" formatCode="#,##0_ ;\-#,##0\ "/>
    <numFmt numFmtId="169" formatCode="_-&quot;$&quot;* #,##0_-;\-&quot;$&quot;* #,##0_-;_-&quot;$&quot;* &quot;-&quot;_-;_-@_-"/>
    <numFmt numFmtId="170" formatCode="[$-409]dd\ mmmm\ yyyy;@"/>
    <numFmt numFmtId="171" formatCode="#,##0,_);[Red]\(#,##0,\)"/>
    <numFmt numFmtId="172" formatCode="&quot;\&quot;#,##0;[Red]&quot;\&quot;&quot;\&quot;\-#,##0"/>
    <numFmt numFmtId="173" formatCode="_-* #,##0_$_-;\-* #,##0_$_-;_-* &quot;-&quot;_$_-;_-@_-"/>
    <numFmt numFmtId="174" formatCode="_-* #,##0.00\ _€_-;\-* #,##0.00\ _€_-;_-* &quot;-&quot;??\ _€_-;_-@_-"/>
    <numFmt numFmtId="175" formatCode="_-* #,##0\ _€_-;\-* #,##0\ _€_-;_-* &quot;-&quot;\ _€_-;_-@_-"/>
    <numFmt numFmtId="176" formatCode="_-* #,##0&quot;$&quot;_-;\-* #,##0&quot;$&quot;_-;_-* &quot;-&quot;&quot;$&quot;_-;_-@_-"/>
    <numFmt numFmtId="177" formatCode="_-* #,##0.00&quot;$&quot;_-;\-* #,##0.00&quot;$&quot;_-;_-* &quot;-&quot;??&quot;$&quot;_-;_-@_-"/>
    <numFmt numFmtId="178" formatCode="&quot;SFr.&quot;\ #,##0.00;[Red]&quot;SFr.&quot;\ \-#,##0.00"/>
    <numFmt numFmtId="179" formatCode="&quot;\&quot;#,##0.00;[Red]&quot;\&quot;\-#,##0.00"/>
    <numFmt numFmtId="180" formatCode="_ &quot;SFr.&quot;\ * #,##0_ ;_ &quot;SFr.&quot;\ * \-#,##0_ ;_ &quot;SFr.&quot;\ * &quot;-&quot;_ ;_ @_ "/>
    <numFmt numFmtId="181" formatCode="_ * #,##0_ ;_ * \-#,##0_ ;_ * &quot;-&quot;_ ;_ @_ "/>
    <numFmt numFmtId="182" formatCode="_ * #,##0.00_ ;_ * \-#,##0.00_ ;_ * &quot;-&quot;??_ ;_ @_ "/>
    <numFmt numFmtId="183" formatCode="_-* #,##0.00_$_-;\-* #,##0.00_$_-;_-* &quot;-&quot;??_$_-;_-@_-"/>
    <numFmt numFmtId="184" formatCode="&quot;$&quot;#,##0.00"/>
    <numFmt numFmtId="185" formatCode="mmm"/>
    <numFmt numFmtId="186" formatCode="_-* #,##0.00\ &quot;F&quot;_-;\-* #,##0.00\ &quot;F&quot;_-;_-* &quot;-&quot;??\ &quot;F&quot;_-;_-@_-"/>
    <numFmt numFmtId="187" formatCode="#,##0;\(#,##0\)"/>
    <numFmt numFmtId="188" formatCode="_(* #.##0_);_(* \(#.##0\);_(* &quot;-&quot;_);_(@_)"/>
    <numFmt numFmtId="189" formatCode="_ &quot;R&quot;\ * #,##0_ ;_ &quot;R&quot;\ * \-#,##0_ ;_ &quot;R&quot;\ * &quot;-&quot;_ ;_ @_ "/>
    <numFmt numFmtId="190" formatCode="\$#&quot;,&quot;##0\ ;\(\$#&quot;,&quot;##0\)"/>
    <numFmt numFmtId="191" formatCode="\t0.00%"/>
    <numFmt numFmtId="192" formatCode="_-* #,##0\ _D_M_-;\-* #,##0\ _D_M_-;_-* &quot;-&quot;\ _D_M_-;_-@_-"/>
    <numFmt numFmtId="193" formatCode="_-* #,##0.00\ _D_M_-;\-* #,##0.00\ _D_M_-;_-* &quot;-&quot;??\ _D_M_-;_-@_-"/>
    <numFmt numFmtId="194" formatCode="\t#\ ??/??"/>
    <numFmt numFmtId="195" formatCode="_-[$€-2]* #,##0.00_-;\-[$€-2]* #,##0.00_-;_-[$€-2]* &quot;-&quot;??_-"/>
    <numFmt numFmtId="196" formatCode="_([$€-2]* #,##0.00_);_([$€-2]* \(#,##0.00\);_([$€-2]* &quot;-&quot;??_)"/>
    <numFmt numFmtId="197" formatCode="#,##0\ "/>
    <numFmt numFmtId="198" formatCode="#."/>
    <numFmt numFmtId="199" formatCode="#,###"/>
    <numFmt numFmtId="200" formatCode="_-&quot;$&quot;* #,##0.00_-;\-&quot;$&quot;* #,##0.00_-;_-&quot;$&quot;* &quot;-&quot;??_-;_-@_-"/>
    <numFmt numFmtId="201" formatCode="#,##0\ &quot;$&quot;_);[Red]\(#,##0\ &quot;$&quot;\)"/>
    <numFmt numFmtId="202" formatCode="&quot;$&quot;###,0&quot;.&quot;00_);[Red]\(&quot;$&quot;###,0&quot;.&quot;00\)"/>
    <numFmt numFmtId="203" formatCode="#,##0\ &quot;F&quot;;[Red]\-#,##0\ &quot;F&quot;"/>
    <numFmt numFmtId="204" formatCode="#,##0.000;[Red]#,##0.000"/>
    <numFmt numFmtId="205" formatCode="0.00_)"/>
    <numFmt numFmtId="206" formatCode="#,##0.0;[Red]#,##0.0"/>
    <numFmt numFmtId="207" formatCode="0.000%"/>
    <numFmt numFmtId="208" formatCode="0%_);\(0%\)"/>
    <numFmt numFmtId="209" formatCode="d"/>
    <numFmt numFmtId="210" formatCode="#"/>
    <numFmt numFmtId="211" formatCode="&quot;¡Ì&quot;#,##0;[Red]\-&quot;¡Ì&quot;#,##0"/>
    <numFmt numFmtId="212" formatCode="#,##0.00\ &quot;F&quot;;[Red]\-#,##0.00\ &quot;F&quot;"/>
    <numFmt numFmtId="213" formatCode="_-* #,##0\ &quot;F&quot;_-;\-* #,##0\ &quot;F&quot;_-;_-* &quot;-&quot;\ &quot;F&quot;_-;_-@_-"/>
    <numFmt numFmtId="214" formatCode="#,##0.00\ &quot;F&quot;;\-#,##0.00\ &quot;F&quot;"/>
    <numFmt numFmtId="215" formatCode="_-* #,##0\ &quot;DM&quot;_-;\-* #,##0\ &quot;DM&quot;_-;_-* &quot;-&quot;\ &quot;DM&quot;_-;_-@_-"/>
    <numFmt numFmtId="216" formatCode="_-* #,##0.00\ &quot;DM&quot;_-;\-* #,##0.00\ &quot;DM&quot;_-;_-* &quot;-&quot;??\ &quot;DM&quot;_-;_-@_-"/>
    <numFmt numFmtId="217" formatCode="_-* #,##0\ _s_u_'_m_-;\-* #,##0\ _s_u_'_m_-;_-* &quot;-&quot;\ _s_u_'_m_-;_-@_-"/>
    <numFmt numFmtId="218" formatCode="_-* #,##0.00\ _s_u_'_m_-;\-* #,##0.00\ _s_u_'_m_-;_-* &quot;-&quot;??\ _s_u_'_m_-;_-@_-"/>
  </numFmts>
  <fonts count="163">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Tahoma"/>
      <family val="2"/>
    </font>
    <font>
      <i/>
      <sz val="10"/>
      <name val="Tahoma"/>
      <family val="2"/>
    </font>
    <font>
      <b/>
      <sz val="10"/>
      <name val="Tahoma"/>
      <family val="2"/>
    </font>
    <font>
      <sz val="10"/>
      <name val="Tahoma"/>
      <family val="2"/>
    </font>
    <font>
      <sz val="12"/>
      <name val=".VnTime"/>
      <family val="2"/>
    </font>
    <font>
      <sz val="11"/>
      <name val="Times New Roman"/>
      <family val="1"/>
    </font>
    <font>
      <b/>
      <sz val="8"/>
      <name val="Tahoma"/>
      <family val="2"/>
    </font>
    <font>
      <sz val="8"/>
      <name val="Tahoma"/>
      <family val="2"/>
    </font>
    <font>
      <i/>
      <sz val="8"/>
      <name val="Tahoma"/>
      <family val="2"/>
    </font>
    <font>
      <sz val="11"/>
      <color theme="1"/>
      <name val="Calibri"/>
      <family val="2"/>
      <scheme val="minor"/>
    </font>
    <font>
      <b/>
      <sz val="11"/>
      <color theme="1"/>
      <name val="Calibri"/>
      <family val="2"/>
      <scheme val="minor"/>
    </font>
    <font>
      <sz val="10"/>
      <name val="Calibri"/>
      <family val="2"/>
      <scheme val="minor"/>
    </font>
    <font>
      <sz val="11"/>
      <name val="Calibri"/>
      <family val="2"/>
      <scheme val="minor"/>
    </font>
    <font>
      <b/>
      <sz val="11"/>
      <name val="Calibri"/>
      <family val="2"/>
      <scheme val="minor"/>
    </font>
    <font>
      <sz val="11"/>
      <name val="Tahoma"/>
      <family val="2"/>
    </font>
    <font>
      <sz val="11"/>
      <color rgb="FFFF0000"/>
      <name val="Calibri"/>
      <family val="2"/>
      <scheme val="minor"/>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u/>
      <sz val="11"/>
      <color theme="10"/>
      <name val="Calibri"/>
      <family val="2"/>
      <scheme val="minor"/>
    </font>
    <font>
      <b/>
      <sz val="11"/>
      <name val="Tahoma"/>
      <family val="2"/>
    </font>
    <font>
      <b/>
      <sz val="14"/>
      <name val="Times New Roman"/>
      <family val="1"/>
    </font>
    <font>
      <b/>
      <i/>
      <sz val="14"/>
      <name val="Times New Roman"/>
      <family val="1"/>
    </font>
    <font>
      <sz val="14"/>
      <name val="Times New Roman"/>
      <family val="1"/>
    </font>
    <font>
      <i/>
      <sz val="11"/>
      <name val="Times New Roman"/>
      <family val="1"/>
    </font>
    <font>
      <b/>
      <sz val="11"/>
      <name val="Times New Roman"/>
      <family val="1"/>
    </font>
    <font>
      <b/>
      <i/>
      <sz val="11"/>
      <name val="Times New Roman"/>
      <family val="1"/>
    </font>
    <font>
      <u/>
      <sz val="11"/>
      <name val="Calibri"/>
      <family val="2"/>
      <scheme val="minor"/>
    </font>
    <font>
      <sz val="11"/>
      <color theme="0"/>
      <name val="Times New Roman"/>
      <family val="1"/>
    </font>
    <font>
      <sz val="8.25"/>
      <name val="Microsoft Sans Serif"/>
      <family val="2"/>
    </font>
    <font>
      <sz val="18"/>
      <color theme="3"/>
      <name val="Cambria"/>
      <family val="2"/>
      <scheme val="major"/>
    </font>
    <font>
      <sz val="10"/>
      <color theme="1"/>
      <name val="Tahoma"/>
      <family val="2"/>
    </font>
    <font>
      <b/>
      <sz val="10"/>
      <color theme="1"/>
      <name val="Tahoma"/>
      <family val="2"/>
    </font>
    <font>
      <b/>
      <sz val="8"/>
      <color rgb="FFFF0000"/>
      <name val="Tahoma"/>
      <family val="2"/>
    </font>
    <font>
      <i/>
      <sz val="10"/>
      <color theme="1"/>
      <name val="Tahoma"/>
      <family val="2"/>
    </font>
  </fonts>
  <fills count="61">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s>
  <borders count="3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983">
    <xf numFmtId="0" fontId="0" fillId="0" borderId="0"/>
    <xf numFmtId="43" fontId="13" fillId="0" borderId="0" quotePrefix="1" applyFont="0" applyFill="0" applyBorder="0" applyAlignment="0">
      <protection locked="0"/>
    </xf>
    <xf numFmtId="43" fontId="23" fillId="0" borderId="0" applyFont="0" applyFill="0" applyBorder="0" applyAlignment="0" applyProtection="0"/>
    <xf numFmtId="43" fontId="19" fillId="0" borderId="0" applyFont="0" applyFill="0" applyBorder="0" applyAlignment="0" applyProtection="0"/>
    <xf numFmtId="43" fontId="2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1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8" fillId="0" borderId="0"/>
    <xf numFmtId="9" fontId="13" fillId="0" borderId="0" quotePrefix="1" applyFont="0" applyFill="0" applyBorder="0" applyAlignment="0">
      <protection locked="0"/>
    </xf>
    <xf numFmtId="9" fontId="23" fillId="0" borderId="0" applyFont="0" applyFill="0" applyBorder="0" applyAlignment="0" applyProtection="0"/>
    <xf numFmtId="0" fontId="12" fillId="0" borderId="0"/>
    <xf numFmtId="43" fontId="12" fillId="0" borderId="0" applyFont="0" applyFill="0" applyBorder="0" applyAlignment="0" applyProtection="0"/>
    <xf numFmtId="0" fontId="11" fillId="0" borderId="0"/>
    <xf numFmtId="0" fontId="11" fillId="0" borderId="0"/>
    <xf numFmtId="43" fontId="13" fillId="0" borderId="0" quotePrefix="1" applyFont="0" applyFill="0" applyBorder="0" applyAlignment="0">
      <protection locked="0"/>
    </xf>
    <xf numFmtId="169" fontId="30" fillId="0" borderId="0" applyFont="0" applyFill="0" applyBorder="0" applyAlignment="0" applyProtection="0"/>
    <xf numFmtId="0" fontId="31" fillId="0" borderId="0" applyNumberFormat="0" applyFill="0" applyBorder="0" applyAlignment="0" applyProtection="0"/>
    <xf numFmtId="170" fontId="31" fillId="0" borderId="0" applyNumberFormat="0" applyFill="0" applyBorder="0" applyAlignment="0" applyProtection="0"/>
    <xf numFmtId="170" fontId="31" fillId="0" borderId="0" applyNumberFormat="0" applyFill="0" applyBorder="0" applyAlignment="0" applyProtection="0"/>
    <xf numFmtId="171" fontId="32" fillId="0" borderId="0" applyBorder="0"/>
    <xf numFmtId="0" fontId="13" fillId="0" borderId="0"/>
    <xf numFmtId="0" fontId="33" fillId="0" borderId="0" applyFont="0" applyFill="0" applyBorder="0" applyAlignment="0" applyProtection="0"/>
    <xf numFmtId="172" fontId="13" fillId="0" borderId="0" applyFont="0" applyFill="0" applyBorder="0" applyAlignment="0" applyProtection="0"/>
    <xf numFmtId="172"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applyNumberFormat="0" applyFill="0" applyBorder="0" applyAlignment="0" applyProtection="0"/>
    <xf numFmtId="0" fontId="13" fillId="0" borderId="0" applyNumberFormat="0" applyFill="0" applyBorder="0" applyAlignment="0" applyProtection="0"/>
    <xf numFmtId="40" fontId="34" fillId="0" borderId="0" applyFont="0" applyFill="0" applyBorder="0" applyAlignment="0" applyProtection="0"/>
    <xf numFmtId="173" fontId="35" fillId="0" borderId="0" applyFont="0" applyFill="0" applyBorder="0" applyAlignment="0" applyProtection="0"/>
    <xf numFmtId="38" fontId="34" fillId="0" borderId="0" applyFont="0" applyFill="0" applyBorder="0" applyAlignment="0" applyProtection="0"/>
    <xf numFmtId="164" fontId="36" fillId="0" borderId="0" applyFont="0" applyFill="0" applyBorder="0" applyAlignment="0" applyProtection="0"/>
    <xf numFmtId="9" fontId="37" fillId="0" borderId="0" applyFont="0" applyFill="0" applyBorder="0" applyAlignment="0" applyProtection="0"/>
    <xf numFmtId="6" fontId="38" fillId="0" borderId="0" applyFont="0" applyFill="0" applyBorder="0" applyAlignment="0" applyProtection="0"/>
    <xf numFmtId="0" fontId="39"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40" fillId="0" borderId="0"/>
    <xf numFmtId="0" fontId="13" fillId="0" borderId="0" applyNumberFormat="0" applyFill="0" applyBorder="0" applyAlignment="0" applyProtection="0"/>
    <xf numFmtId="0" fontId="41" fillId="0" borderId="0"/>
    <xf numFmtId="0" fontId="41" fillId="0" borderId="0"/>
    <xf numFmtId="0" fontId="42" fillId="0" borderId="0">
      <alignment vertical="top"/>
    </xf>
    <xf numFmtId="42" fontId="43" fillId="0" borderId="0" applyFont="0" applyFill="0" applyBorder="0" applyAlignment="0" applyProtection="0"/>
    <xf numFmtId="0" fontId="44" fillId="0" borderId="0" applyNumberFormat="0" applyFill="0" applyBorder="0" applyAlignment="0" applyProtection="0"/>
    <xf numFmtId="42" fontId="43" fillId="0" borderId="0" applyFont="0" applyFill="0" applyBorder="0" applyAlignment="0" applyProtection="0"/>
    <xf numFmtId="169" fontId="30" fillId="0" borderId="0" applyFont="0" applyFill="0" applyBorder="0" applyAlignment="0" applyProtection="0"/>
    <xf numFmtId="165" fontId="30" fillId="0" borderId="0" applyFont="0" applyFill="0" applyBorder="0" applyAlignment="0" applyProtection="0"/>
    <xf numFmtId="174" fontId="43" fillId="0" borderId="0" applyFont="0" applyFill="0" applyBorder="0" applyAlignment="0" applyProtection="0"/>
    <xf numFmtId="164" fontId="30" fillId="0" borderId="0" applyFont="0" applyFill="0" applyBorder="0" applyAlignment="0" applyProtection="0"/>
    <xf numFmtId="42" fontId="43" fillId="0" borderId="0" applyFont="0" applyFill="0" applyBorder="0" applyAlignment="0" applyProtection="0"/>
    <xf numFmtId="174" fontId="43" fillId="0" borderId="0" applyFont="0" applyFill="0" applyBorder="0" applyAlignment="0" applyProtection="0"/>
    <xf numFmtId="165" fontId="30" fillId="0" borderId="0" applyFont="0" applyFill="0" applyBorder="0" applyAlignment="0" applyProtection="0"/>
    <xf numFmtId="175" fontId="43" fillId="0" borderId="0" applyFont="0" applyFill="0" applyBorder="0" applyAlignment="0" applyProtection="0"/>
    <xf numFmtId="164" fontId="30" fillId="0" borderId="0" applyFont="0" applyFill="0" applyBorder="0" applyAlignment="0" applyProtection="0"/>
    <xf numFmtId="165" fontId="30" fillId="0" borderId="0" applyFont="0" applyFill="0" applyBorder="0" applyAlignment="0" applyProtection="0"/>
    <xf numFmtId="175" fontId="43" fillId="0" borderId="0" applyFont="0" applyFill="0" applyBorder="0" applyAlignment="0" applyProtection="0"/>
    <xf numFmtId="174" fontId="43" fillId="0" borderId="0" applyFont="0" applyFill="0" applyBorder="0" applyAlignment="0" applyProtection="0"/>
    <xf numFmtId="164" fontId="30" fillId="0" borderId="0" applyFont="0" applyFill="0" applyBorder="0" applyAlignment="0" applyProtection="0"/>
    <xf numFmtId="169" fontId="30" fillId="0" borderId="0" applyFont="0" applyFill="0" applyBorder="0" applyAlignment="0" applyProtection="0"/>
    <xf numFmtId="42" fontId="43" fillId="0" borderId="0" applyFont="0" applyFill="0" applyBorder="0" applyAlignment="0" applyProtection="0"/>
    <xf numFmtId="164" fontId="30" fillId="0" borderId="0" applyFont="0" applyFill="0" applyBorder="0" applyAlignment="0" applyProtection="0"/>
    <xf numFmtId="175" fontId="43" fillId="0" borderId="0" applyFont="0" applyFill="0" applyBorder="0" applyAlignment="0" applyProtection="0"/>
    <xf numFmtId="174" fontId="43" fillId="0" borderId="0" applyFont="0" applyFill="0" applyBorder="0" applyAlignment="0" applyProtection="0"/>
    <xf numFmtId="169" fontId="30" fillId="0" borderId="0" applyFont="0" applyFill="0" applyBorder="0" applyAlignment="0" applyProtection="0"/>
    <xf numFmtId="165" fontId="30" fillId="0" borderId="0" applyFont="0" applyFill="0" applyBorder="0" applyAlignment="0" applyProtection="0"/>
    <xf numFmtId="0" fontId="44" fillId="0" borderId="0" applyNumberFormat="0" applyFill="0" applyBorder="0" applyAlignment="0" applyProtection="0"/>
    <xf numFmtId="176" fontId="13" fillId="0" borderId="0" applyFont="0" applyFill="0" applyBorder="0" applyAlignment="0" applyProtection="0"/>
    <xf numFmtId="177" fontId="13" fillId="0" borderId="0" applyFont="0" applyFill="0" applyBorder="0" applyAlignment="0" applyProtection="0"/>
    <xf numFmtId="0" fontId="13" fillId="0" borderId="0"/>
    <xf numFmtId="0" fontId="45" fillId="0" borderId="0"/>
    <xf numFmtId="0" fontId="46" fillId="16" borderId="0"/>
    <xf numFmtId="9" fontId="47" fillId="0" borderId="0" applyBorder="0" applyAlignment="0" applyProtection="0"/>
    <xf numFmtId="0" fontId="48" fillId="16" borderId="0"/>
    <xf numFmtId="0" fontId="18" fillId="0" borderId="0"/>
    <xf numFmtId="170" fontId="49" fillId="17" borderId="0" applyNumberFormat="0" applyBorder="0" applyAlignment="0" applyProtection="0"/>
    <xf numFmtId="0" fontId="11" fillId="4" borderId="0" applyNumberFormat="0" applyBorder="0" applyAlignment="0" applyProtection="0"/>
    <xf numFmtId="170" fontId="49" fillId="18" borderId="0" applyNumberFormat="0" applyBorder="0" applyAlignment="0" applyProtection="0"/>
    <xf numFmtId="0" fontId="11" fillId="6" borderId="0" applyNumberFormat="0" applyBorder="0" applyAlignment="0" applyProtection="0"/>
    <xf numFmtId="170" fontId="49" fillId="19" borderId="0" applyNumberFormat="0" applyBorder="0" applyAlignment="0" applyProtection="0"/>
    <xf numFmtId="0" fontId="11" fillId="8" borderId="0" applyNumberFormat="0" applyBorder="0" applyAlignment="0" applyProtection="0"/>
    <xf numFmtId="170" fontId="49" fillId="20" borderId="0" applyNumberFormat="0" applyBorder="0" applyAlignment="0" applyProtection="0"/>
    <xf numFmtId="0" fontId="11" fillId="10" borderId="0" applyNumberFormat="0" applyBorder="0" applyAlignment="0" applyProtection="0"/>
    <xf numFmtId="170" fontId="49" fillId="21" borderId="0" applyNumberFormat="0" applyBorder="0" applyAlignment="0" applyProtection="0"/>
    <xf numFmtId="0" fontId="11" fillId="12" borderId="0" applyNumberFormat="0" applyBorder="0" applyAlignment="0" applyProtection="0"/>
    <xf numFmtId="170" fontId="49" fillId="22" borderId="0" applyNumberFormat="0" applyBorder="0" applyAlignment="0" applyProtection="0"/>
    <xf numFmtId="0" fontId="11" fillId="14" borderId="0" applyNumberFormat="0" applyBorder="0" applyAlignment="0" applyProtection="0"/>
    <xf numFmtId="0" fontId="50" fillId="16" borderId="0"/>
    <xf numFmtId="0" fontId="51" fillId="0" borderId="0"/>
    <xf numFmtId="0" fontId="52" fillId="0" borderId="0">
      <alignment wrapText="1"/>
    </xf>
    <xf numFmtId="170" fontId="49" fillId="23" borderId="0" applyNumberFormat="0" applyBorder="0" applyAlignment="0" applyProtection="0"/>
    <xf numFmtId="0" fontId="11" fillId="5" borderId="0" applyNumberFormat="0" applyBorder="0" applyAlignment="0" applyProtection="0"/>
    <xf numFmtId="170" fontId="49" fillId="24" borderId="0" applyNumberFormat="0" applyBorder="0" applyAlignment="0" applyProtection="0"/>
    <xf numFmtId="0" fontId="11" fillId="7" borderId="0" applyNumberFormat="0" applyBorder="0" applyAlignment="0" applyProtection="0"/>
    <xf numFmtId="170" fontId="49" fillId="25" borderId="0" applyNumberFormat="0" applyBorder="0" applyAlignment="0" applyProtection="0"/>
    <xf numFmtId="0" fontId="11" fillId="9" borderId="0" applyNumberFormat="0" applyBorder="0" applyAlignment="0" applyProtection="0"/>
    <xf numFmtId="170" fontId="49" fillId="20" borderId="0" applyNumberFormat="0" applyBorder="0" applyAlignment="0" applyProtection="0"/>
    <xf numFmtId="0" fontId="11" fillId="11" borderId="0" applyNumberFormat="0" applyBorder="0" applyAlignment="0" applyProtection="0"/>
    <xf numFmtId="170" fontId="49" fillId="23" borderId="0" applyNumberFormat="0" applyBorder="0" applyAlignment="0" applyProtection="0"/>
    <xf numFmtId="0" fontId="11" fillId="13" borderId="0" applyNumberFormat="0" applyBorder="0" applyAlignment="0" applyProtection="0"/>
    <xf numFmtId="170" fontId="49" fillId="26" borderId="0" applyNumberFormat="0" applyBorder="0" applyAlignment="0" applyProtection="0"/>
    <xf numFmtId="0" fontId="11" fillId="15" borderId="0" applyNumberFormat="0" applyBorder="0" applyAlignment="0" applyProtection="0"/>
    <xf numFmtId="170" fontId="53" fillId="27" borderId="0" applyNumberFormat="0" applyBorder="0" applyAlignment="0" applyProtection="0"/>
    <xf numFmtId="170" fontId="53" fillId="24" borderId="0" applyNumberFormat="0" applyBorder="0" applyAlignment="0" applyProtection="0"/>
    <xf numFmtId="170" fontId="53" fillId="25" borderId="0" applyNumberFormat="0" applyBorder="0" applyAlignment="0" applyProtection="0"/>
    <xf numFmtId="170" fontId="53" fillId="28" borderId="0" applyNumberFormat="0" applyBorder="0" applyAlignment="0" applyProtection="0"/>
    <xf numFmtId="170" fontId="53" fillId="29" borderId="0" applyNumberFormat="0" applyBorder="0" applyAlignment="0" applyProtection="0"/>
    <xf numFmtId="170" fontId="53" fillId="30" borderId="0" applyNumberFormat="0" applyBorder="0" applyAlignment="0" applyProtection="0"/>
    <xf numFmtId="170" fontId="53" fillId="31" borderId="0" applyNumberFormat="0" applyBorder="0" applyAlignment="0" applyProtection="0"/>
    <xf numFmtId="170" fontId="53" fillId="32" borderId="0" applyNumberFormat="0" applyBorder="0" applyAlignment="0" applyProtection="0"/>
    <xf numFmtId="170" fontId="53" fillId="33" borderId="0" applyNumberFormat="0" applyBorder="0" applyAlignment="0" applyProtection="0"/>
    <xf numFmtId="170" fontId="53" fillId="28" borderId="0" applyNumberFormat="0" applyBorder="0" applyAlignment="0" applyProtection="0"/>
    <xf numFmtId="170" fontId="53" fillId="29" borderId="0" applyNumberFormat="0" applyBorder="0" applyAlignment="0" applyProtection="0"/>
    <xf numFmtId="170" fontId="53" fillId="34" borderId="0" applyNumberFormat="0" applyBorder="0" applyAlignment="0" applyProtection="0"/>
    <xf numFmtId="0" fontId="54" fillId="0" borderId="0" applyNumberFormat="0" applyAlignment="0"/>
    <xf numFmtId="178" fontId="13" fillId="0" borderId="0" applyFont="0" applyFill="0" applyBorder="0" applyAlignment="0" applyProtection="0"/>
    <xf numFmtId="0" fontId="55" fillId="0" borderId="0" applyFont="0" applyFill="0" applyBorder="0" applyAlignment="0" applyProtection="0"/>
    <xf numFmtId="179" fontId="56" fillId="0" borderId="0" applyFont="0" applyFill="0" applyBorder="0" applyAlignment="0" applyProtection="0"/>
    <xf numFmtId="180" fontId="13" fillId="0" borderId="0" applyFont="0" applyFill="0" applyBorder="0" applyAlignment="0" applyProtection="0"/>
    <xf numFmtId="0" fontId="55" fillId="0" borderId="0" applyFont="0" applyFill="0" applyBorder="0" applyAlignment="0" applyProtection="0"/>
    <xf numFmtId="180" fontId="13" fillId="0" borderId="0" applyFont="0" applyFill="0" applyBorder="0" applyAlignment="0" applyProtection="0"/>
    <xf numFmtId="0" fontId="57" fillId="0" borderId="0">
      <alignment horizontal="center" wrapText="1"/>
      <protection locked="0"/>
    </xf>
    <xf numFmtId="181" fontId="58" fillId="0" borderId="0" applyFont="0" applyFill="0" applyBorder="0" applyAlignment="0" applyProtection="0"/>
    <xf numFmtId="0" fontId="55" fillId="0" borderId="0" applyFont="0" applyFill="0" applyBorder="0" applyAlignment="0" applyProtection="0"/>
    <xf numFmtId="181" fontId="58" fillId="0" borderId="0" applyFont="0" applyFill="0" applyBorder="0" applyAlignment="0" applyProtection="0"/>
    <xf numFmtId="182" fontId="58" fillId="0" borderId="0" applyFont="0" applyFill="0" applyBorder="0" applyAlignment="0" applyProtection="0"/>
    <xf numFmtId="0" fontId="55" fillId="0" borderId="0" applyFont="0" applyFill="0" applyBorder="0" applyAlignment="0" applyProtection="0"/>
    <xf numFmtId="182" fontId="58" fillId="0" borderId="0" applyFont="0" applyFill="0" applyBorder="0" applyAlignment="0" applyProtection="0"/>
    <xf numFmtId="169" fontId="30" fillId="0" borderId="0" applyFont="0" applyFill="0" applyBorder="0" applyAlignment="0" applyProtection="0"/>
    <xf numFmtId="170" fontId="59" fillId="18" borderId="0" applyNumberFormat="0" applyBorder="0" applyAlignment="0" applyProtection="0"/>
    <xf numFmtId="0" fontId="55" fillId="0" borderId="0"/>
    <xf numFmtId="0" fontId="45" fillId="0" borderId="0"/>
    <xf numFmtId="0" fontId="55" fillId="0" borderId="0"/>
    <xf numFmtId="37" fontId="60" fillId="0" borderId="0"/>
    <xf numFmtId="173" fontId="13" fillId="0" borderId="0" applyFont="0" applyFill="0" applyBorder="0" applyAlignment="0" applyProtection="0"/>
    <xf numFmtId="183" fontId="13" fillId="0" borderId="0" applyFont="0" applyFill="0" applyBorder="0" applyAlignment="0" applyProtection="0"/>
    <xf numFmtId="171" fontId="32" fillId="0" borderId="0" applyFill="0"/>
    <xf numFmtId="184" fontId="32" fillId="0" borderId="0" applyNumberFormat="0" applyFill="0" applyBorder="0" applyAlignment="0">
      <alignment horizontal="center"/>
    </xf>
    <xf numFmtId="0" fontId="61" fillId="0" borderId="0" applyNumberFormat="0" applyFill="0">
      <alignment horizontal="center" vertical="center" wrapText="1"/>
    </xf>
    <xf numFmtId="171" fontId="32" fillId="0" borderId="9" applyFill="0" applyBorder="0"/>
    <xf numFmtId="41" fontId="32" fillId="0" borderId="0" applyAlignment="0"/>
    <xf numFmtId="0" fontId="61" fillId="0" borderId="0" applyFill="0" applyBorder="0">
      <alignment horizontal="center" vertical="center"/>
    </xf>
    <xf numFmtId="0" fontId="61" fillId="0" borderId="0" applyFill="0" applyBorder="0">
      <alignment horizontal="center" vertical="center"/>
    </xf>
    <xf numFmtId="171" fontId="32" fillId="0" borderId="8" applyFill="0" applyBorder="0"/>
    <xf numFmtId="0" fontId="32" fillId="0" borderId="0" applyNumberFormat="0" applyAlignment="0"/>
    <xf numFmtId="0" fontId="45" fillId="0" borderId="0" applyFill="0" applyBorder="0">
      <alignment horizontal="center" vertical="center" wrapText="1"/>
    </xf>
    <xf numFmtId="0" fontId="61" fillId="0" borderId="0" applyFill="0" applyBorder="0">
      <alignment horizontal="center" vertical="center" wrapText="1"/>
    </xf>
    <xf numFmtId="171" fontId="32" fillId="0" borderId="0" applyFill="0"/>
    <xf numFmtId="0" fontId="32" fillId="0" borderId="0" applyNumberFormat="0" applyAlignment="0">
      <alignment horizontal="center"/>
    </xf>
    <xf numFmtId="0" fontId="45" fillId="0" borderId="0" applyFill="0">
      <alignment horizontal="center" vertical="center" wrapText="1"/>
    </xf>
    <xf numFmtId="0" fontId="61" fillId="0" borderId="0" applyFill="0">
      <alignment horizontal="center" vertical="center" wrapText="1"/>
    </xf>
    <xf numFmtId="171" fontId="32" fillId="0" borderId="0" applyFill="0"/>
    <xf numFmtId="0" fontId="32" fillId="0" borderId="0" applyNumberFormat="0" applyAlignment="0">
      <alignment horizontal="center"/>
    </xf>
    <xf numFmtId="0" fontId="32" fillId="0" borderId="0" applyFill="0">
      <alignment vertical="center" wrapText="1"/>
    </xf>
    <xf numFmtId="0" fontId="61" fillId="0" borderId="0">
      <alignment horizontal="center" vertical="center" wrapText="1"/>
    </xf>
    <xf numFmtId="171" fontId="32" fillId="0" borderId="0" applyFill="0"/>
    <xf numFmtId="0" fontId="45" fillId="0" borderId="0" applyNumberFormat="0" applyAlignment="0">
      <alignment horizontal="center"/>
    </xf>
    <xf numFmtId="0" fontId="32" fillId="0" borderId="0" applyFill="0">
      <alignment horizontal="center" vertical="center" wrapText="1"/>
    </xf>
    <xf numFmtId="0" fontId="61" fillId="0" borderId="0" applyFill="0">
      <alignment horizontal="center" vertical="center" wrapText="1"/>
    </xf>
    <xf numFmtId="171" fontId="62" fillId="0" borderId="0" applyFill="0"/>
    <xf numFmtId="0" fontId="32" fillId="0" borderId="0" applyNumberFormat="0" applyAlignment="0">
      <alignment horizontal="center"/>
    </xf>
    <xf numFmtId="0" fontId="32" fillId="0" borderId="0" applyFill="0">
      <alignment horizontal="center" vertical="center" wrapText="1"/>
    </xf>
    <xf numFmtId="0" fontId="61" fillId="0" borderId="0" applyFill="0">
      <alignment horizontal="center" vertical="center" wrapText="1"/>
    </xf>
    <xf numFmtId="171" fontId="63" fillId="0" borderId="0" applyFill="0"/>
    <xf numFmtId="0" fontId="32" fillId="0" borderId="0" applyNumberFormat="0" applyAlignment="0">
      <alignment horizontal="center"/>
    </xf>
    <xf numFmtId="0" fontId="64" fillId="0" borderId="0">
      <alignment horizontal="center" wrapText="1"/>
    </xf>
    <xf numFmtId="0" fontId="61" fillId="0" borderId="0" applyFill="0">
      <alignment horizontal="center" vertical="center" wrapText="1"/>
    </xf>
    <xf numFmtId="185" fontId="13" fillId="0" borderId="0" applyFill="0" applyBorder="0" applyAlignment="0"/>
    <xf numFmtId="170" fontId="65" fillId="16" borderId="10" applyNumberFormat="0" applyAlignment="0" applyProtection="0"/>
    <xf numFmtId="0" fontId="66" fillId="0" borderId="0"/>
    <xf numFmtId="186" fontId="43" fillId="0" borderId="0" applyFont="0" applyFill="0" applyBorder="0" applyAlignment="0" applyProtection="0"/>
    <xf numFmtId="170" fontId="67" fillId="35" borderId="11" applyNumberFormat="0" applyAlignment="0" applyProtection="0"/>
    <xf numFmtId="1" fontId="68" fillId="0" borderId="6" applyBorder="0"/>
    <xf numFmtId="41" fontId="13"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1" fillId="0" borderId="0" applyFont="0" applyFill="0" applyBorder="0" applyAlignment="0" applyProtection="0"/>
    <xf numFmtId="43" fontId="42" fillId="0" borderId="0" applyFont="0" applyFill="0" applyBorder="0" applyAlignment="0" applyProtection="0"/>
    <xf numFmtId="165" fontId="13" fillId="0" borderId="0" applyFont="0" applyFill="0" applyBorder="0" applyAlignment="0" applyProtection="0"/>
    <xf numFmtId="43" fontId="11" fillId="0" borderId="0" applyFont="0" applyFill="0" applyBorder="0" applyAlignment="0" applyProtection="0"/>
    <xf numFmtId="43" fontId="4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9"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165" fontId="13" fillId="0" borderId="0" applyFont="0" applyFill="0" applyBorder="0" applyAlignment="0" applyProtection="0"/>
    <xf numFmtId="43" fontId="13"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43" fontId="11" fillId="0" borderId="0" applyFont="0" applyFill="0" applyBorder="0" applyAlignment="0" applyProtection="0"/>
    <xf numFmtId="165" fontId="13"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187" fontId="45" fillId="0" borderId="0"/>
    <xf numFmtId="187" fontId="45" fillId="0" borderId="0"/>
    <xf numFmtId="188" fontId="69" fillId="0" borderId="0"/>
    <xf numFmtId="3" fontId="13" fillId="0" borderId="0" applyFont="0" applyFill="0" applyBorder="0" applyAlignment="0" applyProtection="0"/>
    <xf numFmtId="3" fontId="13" fillId="0" borderId="0" applyFont="0" applyFill="0" applyBorder="0" applyAlignment="0" applyProtection="0"/>
    <xf numFmtId="0" fontId="70" fillId="0" borderId="0" applyNumberFormat="0" applyAlignment="0">
      <alignment horizontal="left"/>
    </xf>
    <xf numFmtId="0" fontId="71" fillId="0" borderId="0" applyNumberFormat="0" applyAlignment="0"/>
    <xf numFmtId="189" fontId="72" fillId="0" borderId="0" applyFont="0" applyFill="0" applyBorder="0" applyAlignment="0" applyProtection="0"/>
    <xf numFmtId="190" fontId="13" fillId="0" borderId="0" applyFont="0" applyFill="0" applyBorder="0" applyAlignment="0" applyProtection="0"/>
    <xf numFmtId="190" fontId="13" fillId="0" borderId="0" applyFont="0" applyFill="0" applyBorder="0" applyAlignment="0" applyProtection="0"/>
    <xf numFmtId="191" fontId="13" fillId="0" borderId="0"/>
    <xf numFmtId="0" fontId="13" fillId="0" borderId="0" applyFont="0" applyFill="0" applyBorder="0" applyAlignment="0" applyProtection="0"/>
    <xf numFmtId="0" fontId="13" fillId="0" borderId="0" applyFont="0" applyFill="0" applyBorder="0" applyAlignment="0" applyProtection="0"/>
    <xf numFmtId="192" fontId="13" fillId="0" borderId="0" applyFont="0" applyFill="0" applyBorder="0" applyAlignment="0" applyProtection="0"/>
    <xf numFmtId="193" fontId="13" fillId="0" borderId="0" applyFont="0" applyFill="0" applyBorder="0" applyAlignment="0" applyProtection="0"/>
    <xf numFmtId="194" fontId="13" fillId="0" borderId="0"/>
    <xf numFmtId="0" fontId="43" fillId="0" borderId="12">
      <alignment horizontal="left"/>
    </xf>
    <xf numFmtId="0" fontId="73" fillId="0" borderId="0" applyNumberFormat="0" applyAlignment="0">
      <alignment horizontal="left"/>
    </xf>
    <xf numFmtId="195" fontId="18" fillId="0" borderId="0" applyFont="0" applyFill="0" applyBorder="0" applyAlignment="0" applyProtection="0"/>
    <xf numFmtId="196" fontId="13" fillId="0" borderId="0" applyFont="0" applyFill="0" applyBorder="0" applyAlignment="0" applyProtection="0"/>
    <xf numFmtId="170" fontId="74" fillId="0" borderId="0" applyNumberFormat="0" applyFill="0" applyBorder="0" applyAlignment="0" applyProtection="0"/>
    <xf numFmtId="2" fontId="13" fillId="0" borderId="0" applyFont="0" applyFill="0" applyBorder="0" applyAlignment="0" applyProtection="0"/>
    <xf numFmtId="2" fontId="13" fillId="0" borderId="0" applyFont="0" applyFill="0" applyBorder="0" applyAlignment="0" applyProtection="0"/>
    <xf numFmtId="197" fontId="18" fillId="0" borderId="13" applyFont="0" applyFill="0" applyBorder="0" applyProtection="0"/>
    <xf numFmtId="170" fontId="75" fillId="19" borderId="0" applyNumberFormat="0" applyBorder="0" applyAlignment="0" applyProtection="0"/>
    <xf numFmtId="38" fontId="54" fillId="16" borderId="0" applyNumberFormat="0" applyBorder="0" applyAlignment="0" applyProtection="0"/>
    <xf numFmtId="0" fontId="76" fillId="0" borderId="0">
      <alignment horizontal="left"/>
    </xf>
    <xf numFmtId="0" fontId="77" fillId="0" borderId="14" applyNumberFormat="0" applyAlignment="0" applyProtection="0">
      <alignment horizontal="left" vertical="center"/>
    </xf>
    <xf numFmtId="0" fontId="77" fillId="0" borderId="15">
      <alignment horizontal="left" vertical="center"/>
    </xf>
    <xf numFmtId="14" fontId="31" fillId="21" borderId="16">
      <alignment horizontal="center" vertical="center" wrapText="1"/>
    </xf>
    <xf numFmtId="0" fontId="78" fillId="0" borderId="0" applyNumberFormat="0" applyFill="0" applyBorder="0" applyAlignment="0" applyProtection="0"/>
    <xf numFmtId="170" fontId="79" fillId="0" borderId="17" applyNumberFormat="0" applyFill="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7" fillId="0" borderId="0" applyNumberFormat="0" applyFill="0" applyBorder="0" applyAlignment="0" applyProtection="0"/>
    <xf numFmtId="170" fontId="80" fillId="0" borderId="18" applyNumberFormat="0" applyFill="0" applyAlignment="0" applyProtection="0"/>
    <xf numFmtId="0" fontId="77" fillId="0" borderId="0" applyNumberFormat="0" applyFill="0" applyBorder="0" applyAlignment="0" applyProtection="0"/>
    <xf numFmtId="0" fontId="77" fillId="0" borderId="0" applyNumberFormat="0" applyFill="0" applyBorder="0" applyAlignment="0" applyProtection="0"/>
    <xf numFmtId="170" fontId="81" fillId="0" borderId="19" applyNumberFormat="0" applyFill="0" applyAlignment="0" applyProtection="0"/>
    <xf numFmtId="170" fontId="81" fillId="0" borderId="0" applyNumberFormat="0" applyFill="0" applyBorder="0" applyAlignment="0" applyProtection="0"/>
    <xf numFmtId="14" fontId="31" fillId="21" borderId="16">
      <alignment horizontal="center" vertical="center" wrapText="1"/>
    </xf>
    <xf numFmtId="198" fontId="82" fillId="0" borderId="0">
      <protection locked="0"/>
    </xf>
    <xf numFmtId="198" fontId="82" fillId="0" borderId="0">
      <protection locked="0"/>
    </xf>
    <xf numFmtId="0" fontId="83" fillId="0" borderId="0" applyNumberFormat="0" applyFill="0" applyBorder="0" applyAlignment="0" applyProtection="0">
      <alignment vertical="top"/>
      <protection locked="0"/>
    </xf>
    <xf numFmtId="0" fontId="84" fillId="0" borderId="0" applyNumberFormat="0" applyFill="0" applyBorder="0" applyAlignment="0" applyProtection="0">
      <alignment vertical="top"/>
      <protection locked="0"/>
    </xf>
    <xf numFmtId="0" fontId="85" fillId="0" borderId="0" applyNumberFormat="0" applyFill="0" applyBorder="0" applyAlignment="0" applyProtection="0">
      <alignment vertical="top"/>
      <protection locked="0"/>
    </xf>
    <xf numFmtId="10" fontId="54" fillId="36" borderId="1" applyNumberFormat="0" applyBorder="0" applyAlignment="0" applyProtection="0"/>
    <xf numFmtId="0" fontId="86" fillId="0" borderId="0"/>
    <xf numFmtId="0" fontId="86" fillId="0" borderId="0"/>
    <xf numFmtId="0" fontId="86" fillId="0" borderId="0"/>
    <xf numFmtId="0" fontId="86" fillId="0" borderId="0"/>
    <xf numFmtId="0" fontId="86" fillId="0" borderId="0"/>
    <xf numFmtId="170" fontId="87" fillId="22" borderId="10" applyNumberFormat="0" applyAlignment="0" applyProtection="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185" fontId="88" fillId="37" borderId="0"/>
    <xf numFmtId="0" fontId="57" fillId="0" borderId="0" applyNumberFormat="0" applyFont="0" applyBorder="0" applyAlignment="0"/>
    <xf numFmtId="170" fontId="89" fillId="0" borderId="20" applyNumberFormat="0" applyFill="0" applyAlignment="0" applyProtection="0"/>
    <xf numFmtId="185" fontId="88" fillId="38" borderId="0"/>
    <xf numFmtId="38" fontId="41" fillId="0" borderId="0" applyFont="0" applyFill="0" applyBorder="0" applyAlignment="0" applyProtection="0"/>
    <xf numFmtId="40" fontId="41" fillId="0" borderId="0" applyFont="0" applyFill="0" applyBorder="0" applyAlignment="0" applyProtection="0"/>
    <xf numFmtId="164" fontId="13" fillId="0" borderId="0" applyFont="0" applyFill="0" applyBorder="0" applyAlignment="0" applyProtection="0"/>
    <xf numFmtId="165" fontId="13" fillId="0" borderId="0" applyFont="0" applyFill="0" applyBorder="0" applyAlignment="0" applyProtection="0"/>
    <xf numFmtId="0" fontId="90" fillId="0" borderId="16"/>
    <xf numFmtId="199" fontId="91" fillId="0" borderId="21"/>
    <xf numFmtId="169" fontId="13" fillId="0" borderId="0" applyFont="0" applyFill="0" applyBorder="0" applyAlignment="0" applyProtection="0"/>
    <xf numFmtId="200" fontId="13" fillId="0" borderId="0" applyFont="0" applyFill="0" applyBorder="0" applyAlignment="0" applyProtection="0"/>
    <xf numFmtId="201" fontId="41" fillId="0" borderId="0" applyFont="0" applyFill="0" applyBorder="0" applyAlignment="0" applyProtection="0"/>
    <xf numFmtId="202" fontId="41" fillId="0" borderId="0" applyFont="0" applyFill="0" applyBorder="0" applyAlignment="0" applyProtection="0"/>
    <xf numFmtId="203" fontId="43" fillId="0" borderId="0" applyFont="0" applyFill="0" applyBorder="0" applyAlignment="0" applyProtection="0"/>
    <xf numFmtId="204" fontId="43" fillId="0" borderId="0" applyFont="0" applyFill="0" applyBorder="0" applyAlignment="0" applyProtection="0"/>
    <xf numFmtId="0" fontId="92" fillId="0" borderId="0" applyNumberFormat="0" applyFont="0" applyFill="0" applyAlignment="0"/>
    <xf numFmtId="170" fontId="93" fillId="39" borderId="0" applyNumberFormat="0" applyBorder="0" applyAlignment="0" applyProtection="0"/>
    <xf numFmtId="0" fontId="72" fillId="0" borderId="1"/>
    <xf numFmtId="0" fontId="72" fillId="0" borderId="1"/>
    <xf numFmtId="0" fontId="45" fillId="0" borderId="0"/>
    <xf numFmtId="0" fontId="45" fillId="0" borderId="0"/>
    <xf numFmtId="0" fontId="72" fillId="0" borderId="1"/>
    <xf numFmtId="37" fontId="94" fillId="0" borderId="0"/>
    <xf numFmtId="0" fontId="95" fillId="0" borderId="1" applyNumberFormat="0" applyFont="0" applyFill="0" applyBorder="0" applyAlignment="0">
      <alignment horizontal="center"/>
    </xf>
    <xf numFmtId="205" fontId="96"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9" fillId="0" borderId="0"/>
    <xf numFmtId="0" fontId="19" fillId="0" borderId="0"/>
    <xf numFmtId="0" fontId="19" fillId="0" borderId="0"/>
    <xf numFmtId="0" fontId="19" fillId="0" borderId="0"/>
    <xf numFmtId="0" fontId="19" fillId="0" borderId="0"/>
    <xf numFmtId="0" fontId="11" fillId="0" borderId="0"/>
    <xf numFmtId="0" fontId="19" fillId="0" borderId="0"/>
    <xf numFmtId="0" fontId="97" fillId="0" borderId="0">
      <alignment vertical="top"/>
    </xf>
    <xf numFmtId="0" fontId="97" fillId="0" borderId="0">
      <alignment vertical="top"/>
    </xf>
    <xf numFmtId="0" fontId="97" fillId="0" borderId="0">
      <alignment vertical="top"/>
    </xf>
    <xf numFmtId="0" fontId="97" fillId="0" borderId="0">
      <alignment vertical="top"/>
    </xf>
    <xf numFmtId="0" fontId="11" fillId="0" borderId="0"/>
    <xf numFmtId="0" fontId="97" fillId="0" borderId="0">
      <alignment vertical="top"/>
    </xf>
    <xf numFmtId="0" fontId="97" fillId="0" borderId="0">
      <alignment vertical="top"/>
    </xf>
    <xf numFmtId="0" fontId="97" fillId="0" borderId="0">
      <alignment vertical="top"/>
    </xf>
    <xf numFmtId="0" fontId="97" fillId="0" borderId="0">
      <alignment vertical="top"/>
    </xf>
    <xf numFmtId="0" fontId="11" fillId="0" borderId="0"/>
    <xf numFmtId="0" fontId="97" fillId="0" borderId="0">
      <alignment vertical="top"/>
    </xf>
    <xf numFmtId="0" fontId="97" fillId="0" borderId="0">
      <alignment vertical="top"/>
    </xf>
    <xf numFmtId="0" fontId="97" fillId="0" borderId="0">
      <alignment vertical="top"/>
    </xf>
    <xf numFmtId="0" fontId="97" fillId="0" borderId="0">
      <alignment vertical="top"/>
    </xf>
    <xf numFmtId="0" fontId="97" fillId="0" borderId="0">
      <alignment vertical="top"/>
    </xf>
    <xf numFmtId="0" fontId="97" fillId="0" borderId="0">
      <alignment vertical="top"/>
    </xf>
    <xf numFmtId="0" fontId="97" fillId="0" borderId="0">
      <alignment vertical="top"/>
    </xf>
    <xf numFmtId="0" fontId="97" fillId="0" borderId="0">
      <alignment vertical="top"/>
    </xf>
    <xf numFmtId="0" fontId="97" fillId="0" borderId="0">
      <alignment vertical="top"/>
    </xf>
    <xf numFmtId="0" fontId="97" fillId="0" borderId="0">
      <alignment vertical="top"/>
    </xf>
    <xf numFmtId="0" fontId="11" fillId="0" borderId="0"/>
    <xf numFmtId="0" fontId="97" fillId="0" borderId="0">
      <alignment vertical="top"/>
    </xf>
    <xf numFmtId="0" fontId="11" fillId="0" borderId="0"/>
    <xf numFmtId="0" fontId="11" fillId="0" borderId="0"/>
    <xf numFmtId="0" fontId="11" fillId="0" borderId="0"/>
    <xf numFmtId="0" fontId="11" fillId="0" borderId="0"/>
    <xf numFmtId="0" fontId="11" fillId="0" borderId="0"/>
    <xf numFmtId="170" fontId="13" fillId="0" borderId="0" applyNumberFormat="0" applyFill="0" applyBorder="0" applyAlignment="0" applyProtection="0"/>
    <xf numFmtId="0" fontId="11" fillId="0" borderId="0"/>
    <xf numFmtId="0" fontId="11" fillId="0" borderId="0"/>
    <xf numFmtId="170" fontId="13" fillId="0" borderId="0" applyNumberFormat="0" applyFill="0" applyBorder="0" applyAlignment="0" applyProtection="0"/>
    <xf numFmtId="0" fontId="11" fillId="0" borderId="0"/>
    <xf numFmtId="170" fontId="13" fillId="0" borderId="0" applyNumberFormat="0" applyFill="0" applyBorder="0" applyAlignment="0" applyProtection="0"/>
    <xf numFmtId="0" fontId="11" fillId="0" borderId="0"/>
    <xf numFmtId="170" fontId="13" fillId="0" borderId="0" applyNumberFormat="0" applyFill="0" applyBorder="0" applyAlignment="0" applyProtection="0"/>
    <xf numFmtId="0" fontId="13" fillId="0" borderId="0"/>
    <xf numFmtId="0" fontId="42" fillId="0" borderId="0"/>
    <xf numFmtId="0" fontId="11" fillId="0" borderId="0"/>
    <xf numFmtId="0" fontId="4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0" fontId="11" fillId="0" borderId="0"/>
    <xf numFmtId="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0" fontId="11" fillId="0" borderId="0"/>
    <xf numFmtId="170" fontId="11" fillId="0" borderId="0"/>
    <xf numFmtId="0" fontId="11" fillId="0" borderId="0"/>
    <xf numFmtId="170" fontId="11" fillId="0" borderId="0"/>
    <xf numFmtId="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0" fontId="11" fillId="0" borderId="0"/>
    <xf numFmtId="170" fontId="11" fillId="0" borderId="0"/>
    <xf numFmtId="0" fontId="1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9" fillId="0" borderId="0"/>
    <xf numFmtId="0" fontId="19" fillId="0" borderId="0"/>
    <xf numFmtId="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0" fontId="11" fillId="0" borderId="0"/>
    <xf numFmtId="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0" fontId="13" fillId="0" borderId="0"/>
    <xf numFmtId="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0" fontId="13" fillId="0" borderId="0"/>
    <xf numFmtId="0" fontId="11" fillId="0" borderId="0"/>
    <xf numFmtId="170" fontId="11" fillId="0" borderId="0"/>
    <xf numFmtId="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0" fontId="13" fillId="0" borderId="0"/>
    <xf numFmtId="0" fontId="11" fillId="0" borderId="0"/>
    <xf numFmtId="170" fontId="11" fillId="0" borderId="0"/>
    <xf numFmtId="0" fontId="1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4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8" fillId="0" borderId="0"/>
    <xf numFmtId="0" fontId="18" fillId="0" borderId="0"/>
    <xf numFmtId="40" fontId="57" fillId="0" borderId="0">
      <alignment horizontal="right"/>
    </xf>
    <xf numFmtId="40" fontId="98" fillId="0" borderId="0">
      <alignment horizontal="center" wrapText="1"/>
    </xf>
    <xf numFmtId="170" fontId="42" fillId="36" borderId="22" applyNumberFormat="0" applyFont="0" applyAlignment="0" applyProtection="0"/>
    <xf numFmtId="0" fontId="11" fillId="3" borderId="7" applyNumberFormat="0" applyFont="0" applyAlignment="0" applyProtection="0"/>
    <xf numFmtId="0" fontId="11" fillId="3" borderId="7" applyNumberFormat="0" applyFont="0" applyAlignment="0" applyProtection="0"/>
    <xf numFmtId="171" fontId="57" fillId="0" borderId="0" applyBorder="0" applyAlignment="0"/>
    <xf numFmtId="0" fontId="99" fillId="0" borderId="0"/>
    <xf numFmtId="206" fontId="43" fillId="0" borderId="0" applyFont="0" applyFill="0" applyBorder="0" applyAlignment="0" applyProtection="0"/>
    <xf numFmtId="207" fontId="43" fillId="0" borderId="0" applyFont="0" applyFill="0" applyBorder="0" applyAlignment="0" applyProtection="0"/>
    <xf numFmtId="0" fontId="13" fillId="0" borderId="0" applyFont="0" applyFill="0" applyBorder="0" applyAlignment="0" applyProtection="0"/>
    <xf numFmtId="0" fontId="45" fillId="0" borderId="0"/>
    <xf numFmtId="170" fontId="100" fillId="16" borderId="23" applyNumberFormat="0" applyAlignment="0" applyProtection="0"/>
    <xf numFmtId="14" fontId="57" fillId="0" borderId="0">
      <alignment horizontal="center" wrapText="1"/>
      <protection locked="0"/>
    </xf>
    <xf numFmtId="208" fontId="13" fillId="0" borderId="0" applyFont="0" applyFill="0" applyBorder="0" applyAlignment="0" applyProtection="0"/>
    <xf numFmtId="10" fontId="13" fillId="0" borderId="0" applyFont="0" applyFill="0" applyBorder="0" applyAlignment="0" applyProtection="0"/>
    <xf numFmtId="10" fontId="1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3" fillId="0" borderId="0" quotePrefix="1" applyFont="0" applyFill="0" applyBorder="0" applyAlignment="0">
      <protection locked="0"/>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42" fillId="0" borderId="0" applyFont="0" applyFill="0" applyBorder="0" applyAlignment="0" applyProtection="0"/>
    <xf numFmtId="9" fontId="11" fillId="0" borderId="0" applyFont="0" applyFill="0" applyBorder="0" applyAlignment="0" applyProtection="0"/>
    <xf numFmtId="9" fontId="42" fillId="0" borderId="0" applyFont="0" applyFill="0" applyBorder="0" applyAlignment="0" applyProtection="0"/>
    <xf numFmtId="9" fontId="11" fillId="0" borderId="0" applyFont="0" applyFill="0" applyBorder="0" applyAlignment="0" applyProtection="0"/>
    <xf numFmtId="9" fontId="19"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9" fillId="0" borderId="0" applyFont="0" applyFill="0" applyBorder="0" applyAlignment="0" applyProtection="0"/>
    <xf numFmtId="9" fontId="1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41" fillId="0" borderId="24" applyNumberFormat="0" applyBorder="0"/>
    <xf numFmtId="5" fontId="101" fillId="0" borderId="0"/>
    <xf numFmtId="0" fontId="41" fillId="0" borderId="0" applyNumberFormat="0" applyFont="0" applyFill="0" applyBorder="0" applyAlignment="0" applyProtection="0">
      <alignment horizontal="left"/>
    </xf>
    <xf numFmtId="38" fontId="32" fillId="16" borderId="25" applyFill="0">
      <alignment horizontal="right"/>
    </xf>
    <xf numFmtId="0" fontId="32" fillId="0" borderId="25" applyNumberFormat="0" applyFill="0" applyAlignment="0">
      <alignment horizontal="left" indent="7"/>
    </xf>
    <xf numFmtId="0" fontId="102" fillId="0" borderId="25" applyFill="0">
      <alignment horizontal="left" indent="8"/>
    </xf>
    <xf numFmtId="171" fontId="61" fillId="26" borderId="0" applyFill="0">
      <alignment horizontal="right"/>
    </xf>
    <xf numFmtId="0" fontId="61" fillId="40" borderId="0" applyNumberFormat="0">
      <alignment horizontal="right"/>
    </xf>
    <xf numFmtId="0" fontId="103" fillId="26" borderId="15" applyFill="0"/>
    <xf numFmtId="0" fontId="45" fillId="41" borderId="15" applyFill="0" applyBorder="0"/>
    <xf numFmtId="171" fontId="45" fillId="36" borderId="26" applyFill="0"/>
    <xf numFmtId="0" fontId="32" fillId="0" borderId="27" applyNumberFormat="0" applyAlignment="0"/>
    <xf numFmtId="0" fontId="103" fillId="0" borderId="0" applyFill="0">
      <alignment horizontal="left" indent="1"/>
    </xf>
    <xf numFmtId="0" fontId="104" fillId="36" borderId="0" applyFill="0">
      <alignment horizontal="left" indent="1"/>
    </xf>
    <xf numFmtId="171" fontId="32" fillId="22" borderId="26" applyFill="0"/>
    <xf numFmtId="0" fontId="32" fillId="0" borderId="26" applyNumberFormat="0" applyAlignment="0"/>
    <xf numFmtId="0" fontId="103" fillId="0" borderId="0" applyFill="0">
      <alignment horizontal="left" indent="2"/>
    </xf>
    <xf numFmtId="0" fontId="105" fillId="22" borderId="0" applyFill="0">
      <alignment horizontal="left" indent="2"/>
    </xf>
    <xf numFmtId="171" fontId="32" fillId="0" borderId="26" applyFill="0"/>
    <xf numFmtId="0" fontId="57" fillId="0" borderId="26" applyNumberFormat="0" applyAlignment="0"/>
    <xf numFmtId="0" fontId="106" fillId="0" borderId="0">
      <alignment horizontal="left" indent="3"/>
    </xf>
    <xf numFmtId="0" fontId="107" fillId="0" borderId="0" applyFill="0">
      <alignment horizontal="left" indent="3"/>
    </xf>
    <xf numFmtId="38" fontId="32" fillId="0" borderId="0" applyFill="0"/>
    <xf numFmtId="0" fontId="13" fillId="0" borderId="26" applyNumberFormat="0" applyFont="0" applyAlignment="0"/>
    <xf numFmtId="0" fontId="106" fillId="0" borderId="0">
      <alignment horizontal="left" indent="4"/>
    </xf>
    <xf numFmtId="0" fontId="32" fillId="0" borderId="0" applyFill="0" applyProtection="0">
      <alignment horizontal="left" indent="4"/>
    </xf>
    <xf numFmtId="38" fontId="32" fillId="0" borderId="0" applyFill="0"/>
    <xf numFmtId="0" fontId="32" fillId="0" borderId="0" applyNumberFormat="0" applyAlignment="0"/>
    <xf numFmtId="0" fontId="106" fillId="0" borderId="0">
      <alignment horizontal="left" indent="5"/>
    </xf>
    <xf numFmtId="0" fontId="32" fillId="0" borderId="0" applyFill="0">
      <alignment horizontal="left" indent="5"/>
    </xf>
    <xf numFmtId="171" fontId="32" fillId="0" borderId="0" applyFill="0"/>
    <xf numFmtId="0" fontId="45" fillId="0" borderId="0" applyNumberFormat="0" applyFill="0" applyAlignment="0"/>
    <xf numFmtId="0" fontId="108" fillId="0" borderId="0" applyFill="0">
      <alignment horizontal="left" indent="6"/>
    </xf>
    <xf numFmtId="0" fontId="32" fillId="0" borderId="0" applyFill="0">
      <alignment horizontal="left" indent="6"/>
    </xf>
    <xf numFmtId="209" fontId="13" fillId="0" borderId="0" applyNumberFormat="0" applyFill="0" applyBorder="0" applyAlignment="0" applyProtection="0">
      <alignment horizontal="left"/>
    </xf>
    <xf numFmtId="210" fontId="109" fillId="0" borderId="0" applyFont="0" applyFill="0" applyBorder="0" applyAlignment="0" applyProtection="0"/>
    <xf numFmtId="0" fontId="41" fillId="0" borderId="0" applyFont="0" applyFill="0" applyBorder="0" applyAlignment="0" applyProtection="0"/>
    <xf numFmtId="0" fontId="13" fillId="0" borderId="0"/>
    <xf numFmtId="211" fontId="72" fillId="0" borderId="0" applyFont="0" applyFill="0" applyBorder="0" applyAlignment="0" applyProtection="0"/>
    <xf numFmtId="175" fontId="43" fillId="0" borderId="0" applyFont="0" applyFill="0" applyBorder="0" applyAlignment="0" applyProtection="0"/>
    <xf numFmtId="42" fontId="43" fillId="0" borderId="0" applyFont="0" applyFill="0" applyBorder="0" applyAlignment="0" applyProtection="0"/>
    <xf numFmtId="0" fontId="90" fillId="0" borderId="0"/>
    <xf numFmtId="40" fontId="110" fillId="0" borderId="0" applyBorder="0">
      <alignment horizontal="right"/>
    </xf>
    <xf numFmtId="3" fontId="51" fillId="0" borderId="0" applyFill="0" applyBorder="0" applyAlignment="0" applyProtection="0">
      <alignment horizontal="right"/>
    </xf>
    <xf numFmtId="212" fontId="72" fillId="0" borderId="3">
      <alignment horizontal="right" vertical="center"/>
    </xf>
    <xf numFmtId="212" fontId="72" fillId="0" borderId="3">
      <alignment horizontal="right" vertical="center"/>
    </xf>
    <xf numFmtId="212" fontId="72" fillId="0" borderId="3">
      <alignment horizontal="right" vertical="center"/>
    </xf>
    <xf numFmtId="213" fontId="72" fillId="0" borderId="3">
      <alignment horizontal="center"/>
    </xf>
    <xf numFmtId="0" fontId="111" fillId="0" borderId="0">
      <alignment vertical="center" wrapText="1"/>
      <protection locked="0"/>
    </xf>
    <xf numFmtId="4" fontId="112" fillId="0" borderId="0"/>
    <xf numFmtId="3" fontId="113" fillId="0" borderId="28" applyNumberFormat="0" applyBorder="0" applyAlignment="0"/>
    <xf numFmtId="0" fontId="114" fillId="0" borderId="0" applyFont="0">
      <alignment horizontal="centerContinuous"/>
    </xf>
    <xf numFmtId="0" fontId="115" fillId="0" borderId="0" applyFill="0" applyBorder="0" applyProtection="0">
      <alignment horizontal="left" vertical="top"/>
    </xf>
    <xf numFmtId="170" fontId="116" fillId="0" borderId="0" applyNumberFormat="0" applyFill="0" applyBorder="0" applyAlignment="0" applyProtection="0"/>
    <xf numFmtId="0" fontId="13" fillId="0" borderId="9" applyNumberFormat="0" applyFont="0" applyFill="0" applyAlignment="0" applyProtection="0"/>
    <xf numFmtId="170" fontId="117" fillId="0" borderId="29" applyNumberFormat="0" applyFill="0" applyAlignment="0" applyProtection="0"/>
    <xf numFmtId="0" fontId="13" fillId="0" borderId="9" applyNumberFormat="0" applyFont="0" applyFill="0" applyAlignment="0" applyProtection="0"/>
    <xf numFmtId="0" fontId="13" fillId="0" borderId="9" applyNumberFormat="0" applyFont="0" applyFill="0" applyAlignment="0" applyProtection="0"/>
    <xf numFmtId="203" fontId="72" fillId="0" borderId="0"/>
    <xf numFmtId="214" fontId="72" fillId="0" borderId="1"/>
    <xf numFmtId="0" fontId="118" fillId="42" borderId="1">
      <alignment horizontal="left" vertical="center"/>
    </xf>
    <xf numFmtId="5" fontId="119" fillId="0" borderId="5">
      <alignment horizontal="left" vertical="top"/>
    </xf>
    <xf numFmtId="5" fontId="44" fillId="0" borderId="30">
      <alignment horizontal="left" vertical="top"/>
    </xf>
    <xf numFmtId="5" fontId="44" fillId="0" borderId="30">
      <alignment horizontal="left" vertical="top"/>
    </xf>
    <xf numFmtId="0" fontId="120" fillId="0" borderId="30">
      <alignment horizontal="left" vertical="center"/>
    </xf>
    <xf numFmtId="215" fontId="13" fillId="0" borderId="0" applyFont="0" applyFill="0" applyBorder="0" applyAlignment="0" applyProtection="0"/>
    <xf numFmtId="216" fontId="13" fillId="0" borderId="0" applyFont="0" applyFill="0" applyBorder="0" applyAlignment="0" applyProtection="0"/>
    <xf numFmtId="170" fontId="121" fillId="0" borderId="0" applyNumberFormat="0" applyFill="0" applyBorder="0" applyAlignment="0" applyProtection="0"/>
    <xf numFmtId="0" fontId="122" fillId="0" borderId="0">
      <alignment vertical="center"/>
    </xf>
    <xf numFmtId="42" fontId="123" fillId="0" borderId="0" applyFont="0" applyFill="0" applyBorder="0" applyAlignment="0" applyProtection="0"/>
    <xf numFmtId="44" fontId="123" fillId="0" borderId="0" applyFont="0" applyFill="0" applyBorder="0" applyAlignment="0" applyProtection="0"/>
    <xf numFmtId="0" fontId="123" fillId="0" borderId="0"/>
    <xf numFmtId="0" fontId="124" fillId="0" borderId="0" applyFont="0" applyFill="0" applyBorder="0" applyAlignment="0" applyProtection="0"/>
    <xf numFmtId="0" fontId="124" fillId="0" borderId="0" applyFont="0" applyFill="0" applyBorder="0" applyAlignment="0" applyProtection="0"/>
    <xf numFmtId="0" fontId="51" fillId="0" borderId="0">
      <alignment vertical="center"/>
    </xf>
    <xf numFmtId="40" fontId="125" fillId="0" borderId="0" applyFont="0" applyFill="0" applyBorder="0" applyAlignment="0" applyProtection="0"/>
    <xf numFmtId="38" fontId="125" fillId="0" borderId="0" applyFont="0" applyFill="0" applyBorder="0" applyAlignment="0" applyProtection="0"/>
    <xf numFmtId="0" fontId="125" fillId="0" borderId="0" applyFont="0" applyFill="0" applyBorder="0" applyAlignment="0" applyProtection="0"/>
    <xf numFmtId="0" fontId="125" fillId="0" borderId="0" applyFont="0" applyFill="0" applyBorder="0" applyAlignment="0" applyProtection="0"/>
    <xf numFmtId="9" fontId="126" fillId="0" borderId="0" applyBorder="0" applyAlignment="0" applyProtection="0"/>
    <xf numFmtId="0" fontId="127" fillId="0" borderId="0"/>
    <xf numFmtId="217" fontId="128" fillId="0" borderId="0" applyFont="0" applyFill="0" applyBorder="0" applyAlignment="0" applyProtection="0"/>
    <xf numFmtId="218" fontId="13" fillId="0" borderId="0" applyFont="0" applyFill="0" applyBorder="0" applyAlignment="0" applyProtection="0"/>
    <xf numFmtId="0" fontId="129" fillId="0" borderId="0" applyFont="0" applyFill="0" applyBorder="0" applyAlignment="0" applyProtection="0"/>
    <xf numFmtId="0" fontId="129" fillId="0" borderId="0" applyFont="0" applyFill="0" applyBorder="0" applyAlignment="0" applyProtection="0"/>
    <xf numFmtId="42" fontId="13" fillId="0" borderId="0" applyFont="0" applyFill="0" applyBorder="0" applyAlignment="0" applyProtection="0"/>
    <xf numFmtId="44" fontId="13" fillId="0" borderId="0" applyFont="0" applyFill="0" applyBorder="0" applyAlignment="0" applyProtection="0"/>
    <xf numFmtId="0" fontId="130" fillId="0" borderId="0"/>
    <xf numFmtId="0" fontId="92" fillId="0" borderId="0"/>
    <xf numFmtId="183" fontId="131" fillId="0" borderId="0" applyFont="0" applyFill="0" applyBorder="0" applyAlignment="0" applyProtection="0"/>
    <xf numFmtId="164" fontId="36" fillId="0" borderId="0" applyFont="0" applyFill="0" applyBorder="0" applyAlignment="0" applyProtection="0"/>
    <xf numFmtId="165" fontId="36" fillId="0" borderId="0" applyFont="0" applyFill="0" applyBorder="0" applyAlignment="0" applyProtection="0"/>
    <xf numFmtId="0" fontId="131" fillId="0" borderId="0"/>
    <xf numFmtId="182" fontId="13" fillId="0" borderId="0" applyFont="0" applyFill="0" applyBorder="0" applyAlignment="0" applyProtection="0"/>
    <xf numFmtId="181" fontId="13" fillId="0" borderId="0" applyFont="0" applyFill="0" applyBorder="0" applyAlignment="0" applyProtection="0"/>
    <xf numFmtId="0" fontId="132" fillId="0" borderId="0"/>
    <xf numFmtId="169" fontId="36" fillId="0" borderId="0" applyFont="0" applyFill="0" applyBorder="0" applyAlignment="0" applyProtection="0"/>
    <xf numFmtId="201" fontId="38" fillId="0" borderId="0" applyFont="0" applyFill="0" applyBorder="0" applyAlignment="0" applyProtection="0"/>
    <xf numFmtId="200" fontId="36" fillId="0" borderId="0" applyFont="0" applyFill="0" applyBorder="0" applyAlignment="0" applyProtection="0"/>
    <xf numFmtId="44" fontId="13" fillId="0" borderId="0" applyFont="0" applyFill="0" applyBorder="0" applyAlignment="0" applyProtection="0"/>
    <xf numFmtId="42" fontId="13" fillId="0" borderId="0" applyFont="0" applyFill="0" applyBorder="0" applyAlignment="0" applyProtection="0"/>
    <xf numFmtId="0" fontId="133" fillId="0" borderId="0" applyNumberFormat="0" applyFill="0" applyBorder="0" applyAlignment="0" applyProtection="0"/>
    <xf numFmtId="0" fontId="134" fillId="0" borderId="31" applyNumberFormat="0" applyFill="0" applyAlignment="0" applyProtection="0"/>
    <xf numFmtId="0" fontId="135" fillId="0" borderId="32" applyNumberFormat="0" applyFill="0" applyAlignment="0" applyProtection="0"/>
    <xf numFmtId="0" fontId="136" fillId="0" borderId="33" applyNumberFormat="0" applyFill="0" applyAlignment="0" applyProtection="0"/>
    <xf numFmtId="0" fontId="136" fillId="0" borderId="0" applyNumberFormat="0" applyFill="0" applyBorder="0" applyAlignment="0" applyProtection="0"/>
    <xf numFmtId="0" fontId="137" fillId="43" borderId="0" applyNumberFormat="0" applyBorder="0" applyAlignment="0" applyProtection="0"/>
    <xf numFmtId="0" fontId="138" fillId="44" borderId="0" applyNumberFormat="0" applyBorder="0" applyAlignment="0" applyProtection="0"/>
    <xf numFmtId="0" fontId="139" fillId="45" borderId="0" applyNumberFormat="0" applyBorder="0" applyAlignment="0" applyProtection="0"/>
    <xf numFmtId="0" fontId="140" fillId="46" borderId="34" applyNumberFormat="0" applyAlignment="0" applyProtection="0"/>
    <xf numFmtId="0" fontId="141" fillId="47" borderId="35" applyNumberFormat="0" applyAlignment="0" applyProtection="0"/>
    <xf numFmtId="0" fontId="142" fillId="47" borderId="34" applyNumberFormat="0" applyAlignment="0" applyProtection="0"/>
    <xf numFmtId="0" fontId="143" fillId="0" borderId="36" applyNumberFormat="0" applyFill="0" applyAlignment="0" applyProtection="0"/>
    <xf numFmtId="0" fontId="144" fillId="48" borderId="37" applyNumberFormat="0" applyAlignment="0" applyProtection="0"/>
    <xf numFmtId="0" fontId="29" fillId="0" borderId="0" applyNumberFormat="0" applyFill="0" applyBorder="0" applyAlignment="0" applyProtection="0"/>
    <xf numFmtId="0" fontId="145" fillId="0" borderId="0" applyNumberFormat="0" applyFill="0" applyBorder="0" applyAlignment="0" applyProtection="0"/>
    <xf numFmtId="0" fontId="24" fillId="0" borderId="38" applyNumberFormat="0" applyFill="0" applyAlignment="0" applyProtection="0"/>
    <xf numFmtId="0" fontId="146" fillId="49"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46" fillId="50" borderId="0" applyNumberFormat="0" applyBorder="0" applyAlignment="0" applyProtection="0"/>
    <xf numFmtId="0" fontId="146" fillId="51"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46" fillId="52" borderId="0" applyNumberFormat="0" applyBorder="0" applyAlignment="0" applyProtection="0"/>
    <xf numFmtId="0" fontId="146" fillId="53"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46" fillId="54" borderId="0" applyNumberFormat="0" applyBorder="0" applyAlignment="0" applyProtection="0"/>
    <xf numFmtId="0" fontId="146" fillId="55"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46" fillId="56" borderId="0" applyNumberFormat="0" applyBorder="0" applyAlignment="0" applyProtection="0"/>
    <xf numFmtId="0" fontId="146" fillId="57"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46" fillId="58" borderId="0" applyNumberFormat="0" applyBorder="0" applyAlignment="0" applyProtection="0"/>
    <xf numFmtId="0" fontId="146" fillId="59"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46" fillId="60" borderId="0" applyNumberFormat="0" applyBorder="0" applyAlignment="0" applyProtection="0"/>
    <xf numFmtId="0" fontId="97" fillId="0" borderId="0">
      <alignment vertical="top"/>
    </xf>
    <xf numFmtId="0" fontId="10" fillId="3" borderId="7" applyNumberFormat="0" applyFont="0" applyAlignment="0" applyProtection="0"/>
    <xf numFmtId="0" fontId="9" fillId="0" borderId="0"/>
    <xf numFmtId="43" fontId="9" fillId="0" borderId="0" applyFont="0" applyFill="0" applyBorder="0" applyAlignment="0" applyProtection="0"/>
    <xf numFmtId="0" fontId="97" fillId="0" borderId="0">
      <alignment vertical="top"/>
    </xf>
    <xf numFmtId="0" fontId="9" fillId="4"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10" borderId="0" applyNumberFormat="0" applyBorder="0" applyAlignment="0" applyProtection="0"/>
    <xf numFmtId="0" fontId="9" fillId="12" borderId="0" applyNumberFormat="0" applyBorder="0" applyAlignment="0" applyProtection="0"/>
    <xf numFmtId="0" fontId="9" fillId="14"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13" borderId="0" applyNumberFormat="0" applyBorder="0" applyAlignment="0" applyProtection="0"/>
    <xf numFmtId="0" fontId="9" fillId="15" borderId="0" applyNumberFormat="0" applyBorder="0" applyAlignment="0" applyProtection="0"/>
    <xf numFmtId="0" fontId="9" fillId="3" borderId="7" applyNumberFormat="0" applyFont="0" applyAlignment="0" applyProtection="0"/>
    <xf numFmtId="0" fontId="97" fillId="0" borderId="0">
      <alignment vertical="top"/>
    </xf>
    <xf numFmtId="0" fontId="97" fillId="0" borderId="0">
      <alignment vertical="top"/>
    </xf>
    <xf numFmtId="0" fontId="8" fillId="4"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3" borderId="7" applyNumberFormat="0" applyFont="0" applyAlignment="0" applyProtection="0"/>
    <xf numFmtId="0" fontId="97" fillId="0" borderId="0">
      <alignment vertical="top"/>
    </xf>
    <xf numFmtId="0" fontId="97" fillId="0" borderId="0">
      <alignment vertical="top"/>
    </xf>
    <xf numFmtId="0" fontId="7" fillId="4"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3" borderId="7" applyNumberFormat="0" applyFont="0" applyAlignment="0" applyProtection="0"/>
    <xf numFmtId="0" fontId="97" fillId="0" borderId="0">
      <alignment vertical="top"/>
    </xf>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3" borderId="7" applyNumberFormat="0" applyFont="0" applyAlignment="0" applyProtection="0"/>
    <xf numFmtId="0" fontId="97" fillId="0" borderId="0">
      <alignment vertical="top"/>
    </xf>
    <xf numFmtId="0" fontId="97" fillId="0" borderId="0">
      <alignment vertical="top"/>
    </xf>
    <xf numFmtId="0" fontId="5" fillId="4"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3" borderId="7" applyNumberFormat="0" applyFont="0" applyAlignment="0" applyProtection="0"/>
    <xf numFmtId="0" fontId="97" fillId="0" borderId="0">
      <alignment vertical="top"/>
    </xf>
    <xf numFmtId="0" fontId="97" fillId="0" borderId="0">
      <alignment vertical="top"/>
    </xf>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3" fillId="0" borderId="0"/>
    <xf numFmtId="0" fontId="147" fillId="0" borderId="0" applyNumberFormat="0" applyFill="0" applyBorder="0" applyAlignment="0" applyProtection="0"/>
    <xf numFmtId="0" fontId="157" fillId="0" borderId="0">
      <alignment vertical="top"/>
    </xf>
    <xf numFmtId="0" fontId="2" fillId="4" borderId="0" applyNumberFormat="0" applyBorder="0" applyAlignment="0" applyProtection="0"/>
    <xf numFmtId="0" fontId="2" fillId="6"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5" borderId="0" applyNumberFormat="0" applyBorder="0" applyAlignment="0" applyProtection="0"/>
    <xf numFmtId="0" fontId="2" fillId="7" borderId="0" applyNumberFormat="0" applyBorder="0" applyAlignment="0" applyProtection="0"/>
    <xf numFmtId="0" fontId="2" fillId="9"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15" borderId="0" applyNumberFormat="0" applyBorder="0" applyAlignment="0" applyProtection="0"/>
    <xf numFmtId="0" fontId="2" fillId="3" borderId="7" applyNumberFormat="0" applyFont="0" applyAlignment="0" applyProtection="0"/>
    <xf numFmtId="0" fontId="158" fillId="0" borderId="0" applyNumberFormat="0" applyFill="0" applyBorder="0" applyAlignment="0" applyProtection="0"/>
    <xf numFmtId="0" fontId="157" fillId="0" borderId="0">
      <alignment vertical="top"/>
    </xf>
    <xf numFmtId="0" fontId="1" fillId="0" borderId="0"/>
    <xf numFmtId="165" fontId="1" fillId="0" borderId="0" applyFont="0" applyFill="0" applyBorder="0" applyAlignment="0" applyProtection="0"/>
  </cellStyleXfs>
  <cellXfs count="491">
    <xf numFmtId="0" fontId="0" fillId="0" borderId="0" xfId="0"/>
    <xf numFmtId="0" fontId="17" fillId="2" borderId="0" xfId="0" applyFont="1" applyFill="1"/>
    <xf numFmtId="10" fontId="17" fillId="2" borderId="1" xfId="30" applyNumberFormat="1" applyFont="1" applyFill="1" applyBorder="1" applyAlignment="1">
      <alignment horizontal="left" vertical="center" wrapText="1"/>
    </xf>
    <xf numFmtId="49" fontId="17" fillId="2" borderId="1" xfId="30" applyNumberFormat="1" applyFont="1" applyFill="1" applyBorder="1" applyAlignment="1">
      <alignment horizontal="center" vertical="center" wrapText="1"/>
    </xf>
    <xf numFmtId="49" fontId="17" fillId="2" borderId="1" xfId="30" applyNumberFormat="1" applyFont="1" applyFill="1" applyBorder="1" applyAlignment="1">
      <alignment horizontal="left" vertical="center" wrapText="1"/>
    </xf>
    <xf numFmtId="14" fontId="16" fillId="2" borderId="1" xfId="30" applyNumberFormat="1" applyFont="1" applyFill="1" applyBorder="1" applyAlignment="1">
      <alignment horizontal="left" vertical="center" wrapText="1"/>
    </xf>
    <xf numFmtId="10" fontId="16" fillId="2" borderId="1" xfId="30" applyNumberFormat="1" applyFont="1" applyFill="1" applyBorder="1" applyAlignment="1">
      <alignment horizontal="left" vertical="center" wrapText="1"/>
    </xf>
    <xf numFmtId="0" fontId="21" fillId="2" borderId="0" xfId="0" applyFont="1" applyFill="1" applyAlignment="1">
      <alignment horizontal="center" vertical="center"/>
    </xf>
    <xf numFmtId="0" fontId="22" fillId="2" borderId="0" xfId="0" applyFont="1" applyFill="1" applyAlignment="1">
      <alignment vertical="center"/>
    </xf>
    <xf numFmtId="49" fontId="17" fillId="2" borderId="1" xfId="49" applyNumberFormat="1" applyFont="1" applyFill="1" applyBorder="1" applyAlignment="1">
      <alignment horizontal="center" vertical="center" wrapText="1"/>
    </xf>
    <xf numFmtId="49" fontId="17" fillId="2" borderId="1" xfId="49" applyNumberFormat="1" applyFont="1" applyFill="1" applyBorder="1" applyAlignment="1">
      <alignment horizontal="left" vertical="center" wrapText="1"/>
    </xf>
    <xf numFmtId="0" fontId="16" fillId="2" borderId="0" xfId="43" applyFont="1" applyFill="1" applyAlignment="1">
      <alignment vertical="center"/>
    </xf>
    <xf numFmtId="15" fontId="17" fillId="2" borderId="0" xfId="48" applyNumberFormat="1" applyFont="1" applyFill="1" applyAlignment="1">
      <alignment horizontal="left" vertical="center" wrapText="1"/>
    </xf>
    <xf numFmtId="49" fontId="17" fillId="2" borderId="1" xfId="19" applyNumberFormat="1" applyFont="1" applyFill="1" applyBorder="1" applyAlignment="1">
      <alignment horizontal="left" vertical="center" wrapText="1"/>
    </xf>
    <xf numFmtId="49" fontId="16" fillId="2" borderId="1" xfId="19" applyNumberFormat="1" applyFont="1" applyFill="1" applyBorder="1" applyAlignment="1">
      <alignment horizontal="left" vertical="center" wrapText="1"/>
    </xf>
    <xf numFmtId="0" fontId="15" fillId="2" borderId="0" xfId="0" applyFont="1" applyFill="1" applyAlignment="1">
      <alignment horizontal="center" vertical="center"/>
    </xf>
    <xf numFmtId="0" fontId="15" fillId="2" borderId="0" xfId="48" applyFont="1" applyFill="1" applyAlignment="1">
      <alignment horizontal="center" vertical="center"/>
    </xf>
    <xf numFmtId="0" fontId="17" fillId="2" borderId="0" xfId="48" applyFont="1" applyFill="1" applyAlignment="1">
      <alignment horizontal="left" vertical="center" wrapText="1"/>
    </xf>
    <xf numFmtId="0" fontId="13" fillId="2" borderId="0" xfId="0" applyFont="1" applyFill="1"/>
    <xf numFmtId="0" fontId="16" fillId="2" borderId="0" xfId="0" applyFont="1" applyFill="1"/>
    <xf numFmtId="166" fontId="17" fillId="2" borderId="0" xfId="1" applyNumberFormat="1" applyFont="1" applyFill="1" applyBorder="1">
      <protection locked="0"/>
    </xf>
    <xf numFmtId="166" fontId="16" fillId="2" borderId="0" xfId="1" applyNumberFormat="1" applyFont="1" applyFill="1" applyBorder="1">
      <protection locked="0"/>
    </xf>
    <xf numFmtId="0" fontId="17" fillId="2" borderId="2" xfId="0" applyFont="1" applyFill="1" applyBorder="1"/>
    <xf numFmtId="166" fontId="17" fillId="2" borderId="2" xfId="1" applyNumberFormat="1" applyFont="1" applyFill="1" applyBorder="1">
      <protection locked="0"/>
    </xf>
    <xf numFmtId="0" fontId="26" fillId="2" borderId="0" xfId="30" applyFont="1" applyFill="1" applyAlignment="1">
      <alignment horizontal="center"/>
    </xf>
    <xf numFmtId="0" fontId="26" fillId="2" borderId="0" xfId="30" applyFont="1" applyFill="1"/>
    <xf numFmtId="0" fontId="17" fillId="2" borderId="0" xfId="30" applyFont="1" applyFill="1"/>
    <xf numFmtId="166" fontId="17" fillId="2" borderId="0" xfId="1" applyNumberFormat="1" applyFont="1" applyFill="1">
      <protection locked="0"/>
    </xf>
    <xf numFmtId="166" fontId="16" fillId="2" borderId="0" xfId="1" applyNumberFormat="1" applyFont="1" applyFill="1">
      <protection locked="0"/>
    </xf>
    <xf numFmtId="0" fontId="15" fillId="2" borderId="0" xfId="0" applyFont="1" applyFill="1"/>
    <xf numFmtId="166" fontId="15" fillId="2" borderId="0" xfId="1" applyNumberFormat="1" applyFont="1" applyFill="1">
      <protection locked="0"/>
    </xf>
    <xf numFmtId="0" fontId="16" fillId="2" borderId="1" xfId="19" applyFont="1" applyFill="1" applyBorder="1" applyAlignment="1">
      <alignment horizontal="center" vertical="center" wrapText="1"/>
    </xf>
    <xf numFmtId="166" fontId="61" fillId="2" borderId="0" xfId="6" applyNumberFormat="1" applyFont="1" applyFill="1" applyAlignment="1" applyProtection="1">
      <alignment horizontal="center" vertical="center"/>
      <protection locked="0"/>
    </xf>
    <xf numFmtId="0" fontId="17" fillId="2" borderId="0" xfId="43" applyFont="1" applyFill="1" applyAlignment="1">
      <alignment vertical="center"/>
    </xf>
    <xf numFmtId="0" fontId="15" fillId="2" borderId="0" xfId="43" applyFont="1" applyFill="1" applyAlignment="1">
      <alignment vertical="center"/>
    </xf>
    <xf numFmtId="0" fontId="16" fillId="2" borderId="8" xfId="43" applyFont="1" applyFill="1" applyBorder="1" applyAlignment="1">
      <alignment vertical="center"/>
    </xf>
    <xf numFmtId="0" fontId="16" fillId="2" borderId="8" xfId="43" applyFont="1" applyFill="1" applyBorder="1" applyAlignment="1">
      <alignment horizontal="right" vertical="center"/>
    </xf>
    <xf numFmtId="0" fontId="16" fillId="2" borderId="0" xfId="43" applyFont="1" applyFill="1" applyAlignment="1">
      <alignment horizontal="right" vertical="center"/>
    </xf>
    <xf numFmtId="166" fontId="16" fillId="2" borderId="0" xfId="237" applyNumberFormat="1" applyFont="1" applyFill="1" applyBorder="1" applyAlignment="1">
      <alignment horizontal="right" vertical="center"/>
    </xf>
    <xf numFmtId="0" fontId="16" fillId="2" borderId="0" xfId="422" applyFont="1" applyFill="1" applyAlignment="1">
      <alignment horizontal="right" vertical="center"/>
    </xf>
    <xf numFmtId="166" fontId="16" fillId="2" borderId="0" xfId="237" applyNumberFormat="1" applyFont="1" applyFill="1" applyAlignment="1">
      <alignment horizontal="right" vertical="center"/>
    </xf>
    <xf numFmtId="0" fontId="17" fillId="2" borderId="0" xfId="422" applyFont="1" applyFill="1" applyAlignment="1">
      <alignment horizontal="right" vertical="center"/>
    </xf>
    <xf numFmtId="0" fontId="17" fillId="2" borderId="0" xfId="422" applyFont="1" applyFill="1" applyAlignment="1">
      <alignment vertical="center"/>
    </xf>
    <xf numFmtId="166" fontId="16" fillId="2" borderId="0" xfId="237" applyNumberFormat="1" applyFont="1" applyFill="1" applyAlignment="1">
      <alignment horizontal="center" wrapText="1"/>
    </xf>
    <xf numFmtId="0" fontId="16" fillId="2" borderId="0" xfId="48" applyFont="1" applyFill="1" applyAlignment="1">
      <alignment horizontal="center" wrapText="1"/>
    </xf>
    <xf numFmtId="0" fontId="17" fillId="2" borderId="0" xfId="48" applyFont="1" applyFill="1"/>
    <xf numFmtId="166" fontId="17" fillId="2" borderId="0" xfId="237" applyNumberFormat="1" applyFont="1" applyFill="1" applyAlignment="1">
      <alignment horizontal="center" wrapText="1"/>
    </xf>
    <xf numFmtId="0" fontId="17" fillId="2" borderId="0" xfId="48" applyFont="1" applyFill="1" applyAlignment="1">
      <alignment horizontal="center" wrapText="1"/>
    </xf>
    <xf numFmtId="166" fontId="16" fillId="2" borderId="0" xfId="237" applyNumberFormat="1" applyFont="1" applyFill="1" applyAlignment="1">
      <alignment horizontal="center" vertical="center" wrapText="1"/>
    </xf>
    <xf numFmtId="0" fontId="16" fillId="2" borderId="0" xfId="48" applyFont="1" applyFill="1" applyAlignment="1">
      <alignment horizontal="center" vertical="center" wrapText="1"/>
    </xf>
    <xf numFmtId="166" fontId="15" fillId="2" borderId="0" xfId="237" applyNumberFormat="1" applyFont="1" applyFill="1" applyAlignment="1">
      <alignment horizontal="center" vertical="center"/>
    </xf>
    <xf numFmtId="0" fontId="15" fillId="2" borderId="0" xfId="48" applyFont="1" applyFill="1" applyAlignment="1">
      <alignment horizontal="right" vertical="center"/>
    </xf>
    <xf numFmtId="166" fontId="16" fillId="2" borderId="0" xfId="237" applyNumberFormat="1" applyFont="1" applyFill="1" applyAlignment="1">
      <alignment horizontal="left" vertical="center" wrapText="1"/>
    </xf>
    <xf numFmtId="3" fontId="16" fillId="2" borderId="0" xfId="496" applyNumberFormat="1" applyFont="1" applyFill="1" applyAlignment="1">
      <alignment horizontal="left" vertical="center" wrapText="1"/>
    </xf>
    <xf numFmtId="166" fontId="17" fillId="2" borderId="0" xfId="237" applyNumberFormat="1" applyFont="1" applyFill="1" applyAlignment="1">
      <alignment horizontal="left" vertical="center" wrapText="1"/>
    </xf>
    <xf numFmtId="3" fontId="17" fillId="2" borderId="0" xfId="496" applyNumberFormat="1" applyFont="1" applyFill="1" applyAlignment="1">
      <alignment horizontal="left" vertical="center" wrapText="1"/>
    </xf>
    <xf numFmtId="166" fontId="17" fillId="2" borderId="0" xfId="237" applyNumberFormat="1" applyFont="1" applyFill="1" applyAlignment="1">
      <alignment horizontal="left" wrapText="1"/>
    </xf>
    <xf numFmtId="0" fontId="17" fillId="2" borderId="0" xfId="48" applyFont="1" applyFill="1" applyAlignment="1">
      <alignment horizontal="right" vertical="center"/>
    </xf>
    <xf numFmtId="166" fontId="17" fillId="2" borderId="0" xfId="237" applyNumberFormat="1" applyFont="1" applyFill="1" applyAlignment="1">
      <alignment horizontal="right"/>
    </xf>
    <xf numFmtId="0" fontId="17" fillId="2" borderId="0" xfId="48" applyFont="1" applyFill="1" applyAlignment="1">
      <alignment horizontal="right"/>
    </xf>
    <xf numFmtId="0" fontId="16" fillId="2" borderId="0" xfId="48" applyFont="1" applyFill="1" applyAlignment="1">
      <alignment vertical="center"/>
    </xf>
    <xf numFmtId="166" fontId="16" fillId="2" borderId="0" xfId="237" applyNumberFormat="1" applyFont="1" applyFill="1" applyBorder="1" applyAlignment="1">
      <alignment horizontal="left" vertical="center"/>
    </xf>
    <xf numFmtId="0" fontId="16" fillId="2" borderId="0" xfId="48" applyFont="1" applyFill="1" applyAlignment="1">
      <alignment horizontal="left" vertical="center"/>
    </xf>
    <xf numFmtId="166" fontId="16" fillId="2" borderId="0" xfId="237" applyNumberFormat="1" applyFont="1" applyFill="1" applyBorder="1" applyAlignment="1" applyProtection="1">
      <alignment horizontal="center" vertical="center" wrapText="1"/>
    </xf>
    <xf numFmtId="0" fontId="16" fillId="2" borderId="0" xfId="19" applyFont="1" applyFill="1" applyAlignment="1">
      <alignment horizontal="center" vertical="center" wrapText="1"/>
    </xf>
    <xf numFmtId="0" fontId="16" fillId="2" borderId="1" xfId="48" applyFont="1" applyFill="1" applyBorder="1" applyAlignment="1">
      <alignment horizontal="center" vertical="center" wrapText="1"/>
    </xf>
    <xf numFmtId="0" fontId="16" fillId="2" borderId="1" xfId="48" applyFont="1" applyFill="1" applyBorder="1" applyAlignment="1">
      <alignment horizontal="left" vertical="center" wrapText="1"/>
    </xf>
    <xf numFmtId="3" fontId="16" fillId="2" borderId="1" xfId="48" applyNumberFormat="1" applyFont="1" applyFill="1" applyBorder="1" applyAlignment="1">
      <alignment horizontal="right" vertical="center" wrapText="1"/>
    </xf>
    <xf numFmtId="0" fontId="16" fillId="2" borderId="0" xfId="48" applyFont="1" applyFill="1" applyAlignment="1">
      <alignment horizontal="left" vertical="center" wrapText="1"/>
    </xf>
    <xf numFmtId="0" fontId="17" fillId="2" borderId="1" xfId="48" applyFont="1" applyFill="1" applyBorder="1" applyAlignment="1">
      <alignment horizontal="left" vertical="center" wrapText="1"/>
    </xf>
    <xf numFmtId="0" fontId="16" fillId="2" borderId="1" xfId="48" applyFont="1" applyFill="1" applyBorder="1" applyAlignment="1">
      <alignment horizontal="right" vertical="center" wrapText="1"/>
    </xf>
    <xf numFmtId="0" fontId="26" fillId="2" borderId="0" xfId="48" applyFont="1" applyFill="1"/>
    <xf numFmtId="0" fontId="26" fillId="2" borderId="0" xfId="48" applyFont="1" applyFill="1" applyAlignment="1">
      <alignment horizontal="right"/>
    </xf>
    <xf numFmtId="166" fontId="16" fillId="2" borderId="1" xfId="237" applyNumberFormat="1" applyFont="1" applyFill="1" applyBorder="1" applyAlignment="1" applyProtection="1">
      <alignment horizontal="right" vertical="center" wrapText="1"/>
    </xf>
    <xf numFmtId="166" fontId="17" fillId="2" borderId="1" xfId="237" applyNumberFormat="1" applyFont="1" applyFill="1" applyBorder="1" applyAlignment="1" applyProtection="1">
      <alignment horizontal="right" vertical="center" wrapText="1"/>
      <protection locked="0"/>
    </xf>
    <xf numFmtId="166" fontId="16" fillId="2" borderId="1" xfId="48" applyNumberFormat="1" applyFont="1" applyFill="1" applyBorder="1" applyAlignment="1">
      <alignment horizontal="right" vertical="center" wrapText="1"/>
    </xf>
    <xf numFmtId="0" fontId="27" fillId="2" borderId="0" xfId="48" applyFont="1" applyFill="1"/>
    <xf numFmtId="0" fontId="17" fillId="2" borderId="1" xfId="48" applyFont="1" applyFill="1" applyBorder="1" applyAlignment="1">
      <alignment horizontal="right" vertical="center" wrapText="1"/>
    </xf>
    <xf numFmtId="166" fontId="26" fillId="2" borderId="0" xfId="48" applyNumberFormat="1" applyFont="1" applyFill="1"/>
    <xf numFmtId="0" fontId="16" fillId="2" borderId="1" xfId="19" applyFont="1" applyFill="1" applyBorder="1" applyAlignment="1">
      <alignment horizontal="left" vertical="center" wrapText="1"/>
    </xf>
    <xf numFmtId="3" fontId="16" fillId="2" borderId="1" xfId="19" applyNumberFormat="1" applyFont="1" applyFill="1" applyBorder="1" applyAlignment="1">
      <alignment horizontal="right" vertical="center" wrapText="1"/>
    </xf>
    <xf numFmtId="0" fontId="16" fillId="2" borderId="1" xfId="19" applyFont="1" applyFill="1" applyBorder="1" applyAlignment="1">
      <alignment horizontal="right" vertical="center" wrapText="1"/>
    </xf>
    <xf numFmtId="166" fontId="16" fillId="2" borderId="0" xfId="237" applyNumberFormat="1" applyFont="1" applyFill="1" applyBorder="1" applyAlignment="1" applyProtection="1">
      <alignment horizontal="left" vertical="center" wrapText="1"/>
    </xf>
    <xf numFmtId="0" fontId="16" fillId="2" borderId="0" xfId="19" applyFont="1" applyFill="1" applyAlignment="1">
      <alignment horizontal="left" vertical="center" wrapText="1"/>
    </xf>
    <xf numFmtId="166" fontId="17" fillId="2" borderId="0" xfId="237" applyNumberFormat="1" applyFont="1" applyFill="1"/>
    <xf numFmtId="0" fontId="16" fillId="2" borderId="0" xfId="417" applyFont="1" applyFill="1" applyAlignment="1">
      <alignment vertical="center"/>
    </xf>
    <xf numFmtId="0" fontId="16" fillId="2" borderId="0" xfId="48" applyFont="1" applyFill="1" applyAlignment="1">
      <alignment horizontal="left"/>
    </xf>
    <xf numFmtId="0" fontId="16" fillId="2" borderId="0" xfId="48" applyFont="1" applyFill="1" applyAlignment="1">
      <alignment horizontal="right"/>
    </xf>
    <xf numFmtId="0" fontId="17" fillId="2" borderId="8" xfId="48" applyFont="1" applyFill="1" applyBorder="1"/>
    <xf numFmtId="166" fontId="16" fillId="2" borderId="8" xfId="1" applyNumberFormat="1" applyFont="1" applyFill="1" applyBorder="1" applyAlignment="1">
      <alignment horizontal="left"/>
      <protection locked="0"/>
    </xf>
    <xf numFmtId="166" fontId="16" fillId="2" borderId="0" xfId="1" applyNumberFormat="1" applyFont="1" applyFill="1" applyBorder="1" applyAlignment="1">
      <alignment horizontal="left"/>
      <protection locked="0"/>
    </xf>
    <xf numFmtId="166" fontId="17" fillId="2" borderId="0" xfId="1" applyNumberFormat="1" applyFont="1" applyFill="1" applyBorder="1" applyAlignment="1">
      <alignment horizontal="left"/>
      <protection locked="0"/>
    </xf>
    <xf numFmtId="3" fontId="16" fillId="2" borderId="0" xfId="496" applyNumberFormat="1" applyFont="1" applyFill="1" applyAlignment="1">
      <alignment vertical="center" wrapText="1"/>
    </xf>
    <xf numFmtId="3" fontId="17" fillId="2" borderId="0" xfId="496" applyNumberFormat="1" applyFont="1" applyFill="1" applyAlignment="1">
      <alignment vertical="center" wrapText="1"/>
    </xf>
    <xf numFmtId="3" fontId="28" fillId="2" borderId="0" xfId="496" applyNumberFormat="1" applyFont="1" applyFill="1" applyAlignment="1">
      <alignment horizontal="left" vertical="center" wrapText="1"/>
    </xf>
    <xf numFmtId="0" fontId="17" fillId="2" borderId="0" xfId="48" applyFont="1" applyFill="1" applyAlignment="1">
      <alignment vertical="center"/>
    </xf>
    <xf numFmtId="0" fontId="15" fillId="2" borderId="0" xfId="48" applyFont="1" applyFill="1"/>
    <xf numFmtId="166" fontId="16" fillId="2" borderId="1" xfId="237" applyNumberFormat="1" applyFont="1" applyFill="1" applyBorder="1" applyAlignment="1" applyProtection="1">
      <alignment horizontal="center" vertical="center" wrapText="1"/>
    </xf>
    <xf numFmtId="0" fontId="16" fillId="2" borderId="1" xfId="48" applyFont="1" applyFill="1" applyBorder="1" applyAlignment="1">
      <alignment horizontal="center" vertical="center"/>
    </xf>
    <xf numFmtId="166" fontId="16" fillId="2" borderId="1" xfId="237" applyNumberFormat="1" applyFont="1" applyFill="1" applyBorder="1" applyAlignment="1" applyProtection="1">
      <alignment horizontal="left" vertical="center" wrapText="1"/>
    </xf>
    <xf numFmtId="0" fontId="25" fillId="2" borderId="0" xfId="48" applyFont="1" applyFill="1"/>
    <xf numFmtId="0" fontId="17" fillId="2" borderId="1" xfId="48" applyFont="1" applyFill="1" applyBorder="1" applyAlignment="1">
      <alignment horizontal="center" vertical="center"/>
    </xf>
    <xf numFmtId="166" fontId="17" fillId="2" borderId="1" xfId="237" applyNumberFormat="1" applyFont="1" applyFill="1" applyBorder="1" applyAlignment="1" applyProtection="1">
      <alignment horizontal="left" vertical="center" wrapText="1"/>
    </xf>
    <xf numFmtId="0" fontId="16" fillId="2" borderId="0" xfId="417" applyFont="1" applyFill="1" applyAlignment="1">
      <alignment vertical="top"/>
    </xf>
    <xf numFmtId="166" fontId="16" fillId="2" borderId="0" xfId="237" applyNumberFormat="1" applyFont="1" applyFill="1" applyAlignment="1">
      <alignment horizontal="left"/>
    </xf>
    <xf numFmtId="166" fontId="16" fillId="2" borderId="0" xfId="237" applyNumberFormat="1" applyFont="1" applyFill="1" applyAlignment="1"/>
    <xf numFmtId="166" fontId="17" fillId="2" borderId="0" xfId="237" applyNumberFormat="1" applyFont="1" applyFill="1" applyAlignment="1"/>
    <xf numFmtId="166" fontId="16" fillId="2" borderId="0" xfId="237" applyNumberFormat="1" applyFont="1" applyFill="1" applyBorder="1" applyAlignment="1">
      <alignment horizontal="left"/>
    </xf>
    <xf numFmtId="0" fontId="16" fillId="2" borderId="0" xfId="422" applyFont="1" applyFill="1" applyAlignment="1">
      <alignment vertical="center"/>
    </xf>
    <xf numFmtId="166" fontId="16" fillId="2" borderId="8" xfId="1" applyNumberFormat="1" applyFont="1" applyFill="1" applyBorder="1" applyAlignment="1">
      <protection locked="0"/>
    </xf>
    <xf numFmtId="43" fontId="17" fillId="2" borderId="0" xfId="237" applyFont="1" applyFill="1"/>
    <xf numFmtId="43" fontId="17" fillId="2" borderId="0" xfId="237" applyFont="1" applyFill="1" applyAlignment="1">
      <alignment vertical="center"/>
    </xf>
    <xf numFmtId="3" fontId="28" fillId="2" borderId="0" xfId="496" applyNumberFormat="1" applyFont="1" applyFill="1" applyAlignment="1">
      <alignment vertical="center" wrapText="1"/>
    </xf>
    <xf numFmtId="0" fontId="15" fillId="2" borderId="0" xfId="48" applyFont="1" applyFill="1" applyAlignment="1">
      <alignment horizontal="right"/>
    </xf>
    <xf numFmtId="166" fontId="17" fillId="2" borderId="0" xfId="48" applyNumberFormat="1" applyFont="1" applyFill="1"/>
    <xf numFmtId="166" fontId="17" fillId="2" borderId="1" xfId="237" applyNumberFormat="1" applyFont="1" applyFill="1" applyBorder="1" applyAlignment="1" applyProtection="1">
      <alignment horizontal="right" vertical="center" wrapText="1"/>
    </xf>
    <xf numFmtId="10" fontId="17" fillId="2" borderId="1" xfId="709" applyNumberFormat="1" applyFont="1" applyFill="1" applyBorder="1" applyAlignment="1" applyProtection="1">
      <alignment horizontal="right" vertical="center" wrapText="1"/>
    </xf>
    <xf numFmtId="43" fontId="26" fillId="2" borderId="0" xfId="237" applyFont="1" applyFill="1"/>
    <xf numFmtId="10" fontId="16" fillId="2" borderId="1" xfId="709" applyNumberFormat="1" applyFont="1" applyFill="1" applyBorder="1" applyAlignment="1" applyProtection="1">
      <alignment horizontal="right" vertical="center" wrapText="1"/>
    </xf>
    <xf numFmtId="0" fontId="16" fillId="2" borderId="0" xfId="48" applyFont="1" applyFill="1" applyAlignment="1">
      <alignment horizontal="center" vertical="center"/>
    </xf>
    <xf numFmtId="49" fontId="16" fillId="2" borderId="0" xfId="19" applyNumberFormat="1" applyFont="1" applyFill="1" applyAlignment="1">
      <alignment horizontal="left" vertical="center" wrapText="1"/>
    </xf>
    <xf numFmtId="166" fontId="16" fillId="2" borderId="0" xfId="237" applyNumberFormat="1" applyFont="1" applyFill="1" applyBorder="1" applyAlignment="1" applyProtection="1">
      <alignment horizontal="right" vertical="center" wrapText="1"/>
    </xf>
    <xf numFmtId="10" fontId="16" fillId="2" borderId="0" xfId="709" applyNumberFormat="1" applyFont="1" applyFill="1" applyBorder="1" applyAlignment="1" applyProtection="1">
      <alignment horizontal="right" vertical="center" wrapText="1"/>
    </xf>
    <xf numFmtId="0" fontId="17" fillId="2" borderId="0" xfId="48" applyFont="1" applyFill="1" applyAlignment="1">
      <alignment horizontal="center"/>
    </xf>
    <xf numFmtId="0" fontId="17" fillId="2" borderId="0" xfId="48" applyFont="1" applyFill="1" applyAlignment="1">
      <alignment wrapText="1"/>
    </xf>
    <xf numFmtId="43" fontId="17" fillId="2" borderId="8" xfId="237" applyFont="1" applyFill="1" applyBorder="1"/>
    <xf numFmtId="43" fontId="17" fillId="2" borderId="0" xfId="237" applyFont="1" applyFill="1" applyBorder="1"/>
    <xf numFmtId="0" fontId="17" fillId="2" borderId="1" xfId="49" applyFont="1" applyFill="1" applyBorder="1"/>
    <xf numFmtId="0" fontId="17" fillId="2" borderId="1" xfId="49" applyFont="1" applyFill="1" applyBorder="1" applyAlignment="1">
      <alignment vertical="center" wrapText="1"/>
    </xf>
    <xf numFmtId="0" fontId="17" fillId="2" borderId="1" xfId="49" applyFont="1" applyFill="1" applyBorder="1" applyAlignment="1">
      <alignment horizontal="center" vertical="center" wrapText="1"/>
    </xf>
    <xf numFmtId="0" fontId="17" fillId="2" borderId="1" xfId="49" applyFont="1" applyFill="1" applyBorder="1" applyAlignment="1">
      <alignment horizontal="left" vertical="center" wrapText="1"/>
    </xf>
    <xf numFmtId="0" fontId="17" fillId="2" borderId="0" xfId="49" applyFont="1" applyFill="1" applyAlignment="1">
      <alignment horizontal="center"/>
    </xf>
    <xf numFmtId="0" fontId="17" fillId="2" borderId="0" xfId="49" applyFont="1" applyFill="1"/>
    <xf numFmtId="166" fontId="16" fillId="2" borderId="0" xfId="50" applyNumberFormat="1" applyFont="1" applyFill="1" applyAlignment="1">
      <alignment horizontal="right"/>
      <protection locked="0"/>
    </xf>
    <xf numFmtId="166" fontId="15" fillId="2" borderId="0" xfId="50" applyNumberFormat="1" applyFont="1" applyFill="1" applyAlignment="1">
      <alignment horizontal="right"/>
      <protection locked="0"/>
    </xf>
    <xf numFmtId="0" fontId="26" fillId="2" borderId="0" xfId="49" applyFont="1" applyFill="1"/>
    <xf numFmtId="166" fontId="17" fillId="2" borderId="0" xfId="50" applyNumberFormat="1" applyFont="1" applyFill="1" applyAlignment="1">
      <alignment horizontal="right"/>
      <protection locked="0"/>
    </xf>
    <xf numFmtId="166" fontId="17" fillId="2" borderId="0" xfId="50" applyNumberFormat="1" applyFont="1" applyFill="1" applyBorder="1" applyAlignment="1">
      <alignment horizontal="right"/>
      <protection locked="0"/>
    </xf>
    <xf numFmtId="0" fontId="16" fillId="2" borderId="8" xfId="48" applyFont="1" applyFill="1" applyBorder="1"/>
    <xf numFmtId="0" fontId="16" fillId="2" borderId="1" xfId="49" applyFont="1" applyFill="1" applyBorder="1" applyAlignment="1">
      <alignment horizontal="center" vertical="center" wrapText="1"/>
    </xf>
    <xf numFmtId="0" fontId="26" fillId="2" borderId="0" xfId="49" applyFont="1" applyFill="1" applyAlignment="1">
      <alignment horizontal="center"/>
    </xf>
    <xf numFmtId="0" fontId="17" fillId="2" borderId="1" xfId="30" applyFont="1" applyFill="1" applyBorder="1"/>
    <xf numFmtId="0" fontId="17" fillId="2" borderId="1" xfId="30" applyFont="1" applyFill="1" applyBorder="1" applyAlignment="1">
      <alignment vertical="center" wrapText="1"/>
    </xf>
    <xf numFmtId="41" fontId="17" fillId="2" borderId="1" xfId="30" applyNumberFormat="1" applyFont="1" applyFill="1" applyBorder="1" applyAlignment="1">
      <alignment vertical="center" wrapText="1"/>
    </xf>
    <xf numFmtId="10" fontId="17" fillId="2" borderId="1" xfId="30" applyNumberFormat="1" applyFont="1" applyFill="1" applyBorder="1"/>
    <xf numFmtId="0" fontId="17" fillId="2" borderId="1" xfId="30" applyFont="1" applyFill="1" applyBorder="1" applyAlignment="1">
      <alignment horizontal="center" vertical="center" wrapText="1"/>
    </xf>
    <xf numFmtId="0" fontId="17" fillId="2" borderId="1" xfId="30" applyFont="1" applyFill="1" applyBorder="1" applyAlignment="1">
      <alignment horizontal="right" vertical="center" wrapText="1"/>
    </xf>
    <xf numFmtId="0" fontId="17" fillId="2" borderId="0" xfId="30" applyFont="1" applyFill="1" applyAlignment="1">
      <alignment horizontal="center"/>
    </xf>
    <xf numFmtId="0" fontId="26" fillId="2" borderId="2" xfId="30" applyFont="1" applyFill="1" applyBorder="1"/>
    <xf numFmtId="0" fontId="16" fillId="2" borderId="1" xfId="30" applyFont="1" applyFill="1" applyBorder="1" applyAlignment="1">
      <alignment horizontal="center" vertical="center" wrapText="1"/>
    </xf>
    <xf numFmtId="0" fontId="13" fillId="2" borderId="1" xfId="0" applyFont="1" applyFill="1" applyBorder="1"/>
    <xf numFmtId="43" fontId="13" fillId="2" borderId="1" xfId="1" applyFont="1" applyFill="1" applyBorder="1">
      <protection locked="0"/>
    </xf>
    <xf numFmtId="0" fontId="19" fillId="2" borderId="0" xfId="0" applyFont="1" applyFill="1"/>
    <xf numFmtId="49" fontId="20" fillId="2" borderId="1" xfId="37" applyNumberFormat="1" applyFont="1" applyFill="1" applyBorder="1" applyAlignment="1">
      <alignment horizontal="center" vertical="center" wrapText="1"/>
    </xf>
    <xf numFmtId="0" fontId="13" fillId="2" borderId="0" xfId="0" applyFont="1" applyFill="1" applyAlignment="1">
      <alignment wrapText="1"/>
    </xf>
    <xf numFmtId="0" fontId="19" fillId="0" borderId="0" xfId="963" applyFont="1"/>
    <xf numFmtId="0" fontId="149" fillId="0" borderId="0" xfId="963" applyFont="1"/>
    <xf numFmtId="0" fontId="150" fillId="0" borderId="0" xfId="963" applyFont="1"/>
    <xf numFmtId="0" fontId="151" fillId="0" borderId="0" xfId="963" applyFont="1"/>
    <xf numFmtId="0" fontId="19" fillId="0" borderId="0" xfId="963" applyFont="1" applyAlignment="1">
      <alignment horizontal="right" vertical="center"/>
    </xf>
    <xf numFmtId="0" fontId="19" fillId="0" borderId="1" xfId="963" applyFont="1" applyBorder="1" applyAlignment="1" applyProtection="1">
      <alignment horizontal="left"/>
      <protection locked="0"/>
    </xf>
    <xf numFmtId="0" fontId="152" fillId="0" borderId="0" xfId="963" applyFont="1" applyAlignment="1">
      <alignment horizontal="right" vertical="center"/>
    </xf>
    <xf numFmtId="0" fontId="152" fillId="0" borderId="0" xfId="963" applyFont="1" applyAlignment="1">
      <alignment horizontal="left" vertical="center"/>
    </xf>
    <xf numFmtId="0" fontId="19" fillId="0" borderId="0" xfId="963" applyFont="1" applyAlignment="1">
      <alignment horizontal="left" vertical="center"/>
    </xf>
    <xf numFmtId="0" fontId="152" fillId="0" borderId="0" xfId="963" applyFont="1" applyAlignment="1">
      <alignment horizontal="right"/>
    </xf>
    <xf numFmtId="0" fontId="152" fillId="0" borderId="0" xfId="963" applyFont="1" applyAlignment="1" applyProtection="1">
      <alignment horizontal="left"/>
      <protection locked="0"/>
    </xf>
    <xf numFmtId="0" fontId="152" fillId="0" borderId="0" xfId="963" applyFont="1"/>
    <xf numFmtId="0" fontId="153" fillId="0" borderId="1" xfId="963" applyFont="1" applyBorder="1" applyAlignment="1">
      <alignment horizontal="center"/>
    </xf>
    <xf numFmtId="0" fontId="19" fillId="0" borderId="1" xfId="963" applyFont="1" applyBorder="1" applyAlignment="1">
      <alignment horizontal="center"/>
    </xf>
    <xf numFmtId="0" fontId="19" fillId="0" borderId="1" xfId="963" applyFont="1" applyBorder="1" applyAlignment="1">
      <alignment horizontal="left" wrapText="1"/>
    </xf>
    <xf numFmtId="0" fontId="155" fillId="0" borderId="1" xfId="964" applyFont="1" applyFill="1" applyBorder="1" applyAlignment="1">
      <alignment vertical="center" wrapText="1"/>
    </xf>
    <xf numFmtId="0" fontId="19" fillId="0" borderId="1" xfId="963" applyFont="1" applyBorder="1" applyAlignment="1">
      <alignment vertical="center" wrapText="1"/>
    </xf>
    <xf numFmtId="0" fontId="19" fillId="0" borderId="1" xfId="963" applyFont="1" applyBorder="1"/>
    <xf numFmtId="0" fontId="153" fillId="0" borderId="0" xfId="963" applyFont="1" applyAlignment="1">
      <alignment horizontal="center" vertical="center"/>
    </xf>
    <xf numFmtId="0" fontId="153" fillId="0" borderId="0" xfId="963" applyFont="1" applyAlignment="1">
      <alignment horizontal="center"/>
    </xf>
    <xf numFmtId="0" fontId="154" fillId="0" borderId="0" xfId="963" applyFont="1" applyAlignment="1">
      <alignment horizontal="center"/>
    </xf>
    <xf numFmtId="0" fontId="152" fillId="0" borderId="0" xfId="963" applyFont="1" applyAlignment="1">
      <alignment horizontal="center"/>
    </xf>
    <xf numFmtId="0" fontId="156" fillId="0" borderId="0" xfId="963" applyFont="1"/>
    <xf numFmtId="0" fontId="156" fillId="0" borderId="0" xfId="963" applyFont="1" applyAlignment="1">
      <alignment vertical="top" wrapText="1"/>
    </xf>
    <xf numFmtId="0" fontId="17" fillId="2" borderId="0" xfId="30" applyFont="1" applyFill="1" applyAlignment="1">
      <alignment horizontal="center" vertical="center"/>
    </xf>
    <xf numFmtId="49" fontId="17" fillId="2" borderId="0" xfId="19" applyNumberFormat="1" applyFont="1" applyFill="1" applyAlignment="1">
      <alignment horizontal="left" wrapText="1"/>
    </xf>
    <xf numFmtId="49" fontId="17" fillId="2" borderId="0" xfId="19" applyNumberFormat="1" applyFont="1" applyFill="1" applyAlignment="1">
      <alignment horizontal="center" vertical="center" wrapText="1"/>
    </xf>
    <xf numFmtId="0" fontId="17" fillId="2" borderId="0" xfId="30" applyFont="1" applyFill="1" applyAlignment="1">
      <alignment vertical="center"/>
    </xf>
    <xf numFmtId="0" fontId="160" fillId="2" borderId="0" xfId="0" applyFont="1" applyFill="1"/>
    <xf numFmtId="49" fontId="159" fillId="0" borderId="1" xfId="19" applyNumberFormat="1" applyFont="1" applyFill="1" applyBorder="1" applyAlignment="1">
      <alignment horizontal="left" vertical="center" wrapText="1"/>
    </xf>
    <xf numFmtId="0" fontId="159" fillId="0" borderId="1" xfId="8" applyFont="1" applyFill="1" applyBorder="1" applyAlignment="1">
      <alignment horizontal="left" vertical="center" wrapText="1"/>
    </xf>
    <xf numFmtId="0" fontId="159" fillId="0" borderId="1" xfId="8" quotePrefix="1" applyFont="1" applyFill="1" applyBorder="1" applyAlignment="1">
      <alignment horizontal="center" vertical="center" wrapText="1"/>
    </xf>
    <xf numFmtId="0" fontId="159" fillId="0" borderId="1" xfId="8" applyFont="1" applyFill="1" applyBorder="1" applyAlignment="1">
      <alignment horizontal="center" vertical="center" wrapText="1"/>
    </xf>
    <xf numFmtId="43" fontId="159" fillId="0" borderId="0" xfId="1" applyFont="1" applyFill="1">
      <protection locked="0"/>
    </xf>
    <xf numFmtId="0" fontId="159" fillId="0" borderId="0" xfId="0" applyFont="1" applyFill="1"/>
    <xf numFmtId="0" fontId="21" fillId="2" borderId="0" xfId="0" applyFont="1" applyFill="1" applyAlignment="1">
      <alignment vertical="center" wrapText="1"/>
    </xf>
    <xf numFmtId="0" fontId="161" fillId="2" borderId="0" xfId="0" applyFont="1" applyFill="1" applyAlignment="1">
      <alignment vertical="center" wrapText="1"/>
    </xf>
    <xf numFmtId="0" fontId="17" fillId="0" borderId="0" xfId="0" applyFont="1" applyFill="1"/>
    <xf numFmtId="166" fontId="17" fillId="0" borderId="0" xfId="4" applyNumberFormat="1" applyFont="1" applyFill="1" applyBorder="1"/>
    <xf numFmtId="0" fontId="17" fillId="2" borderId="0" xfId="0" applyFont="1" applyFill="1" applyAlignment="1">
      <alignment horizontal="left" vertical="center" wrapText="1"/>
    </xf>
    <xf numFmtId="0" fontId="15" fillId="2" borderId="0" xfId="0" applyFont="1" applyFill="1" applyAlignment="1">
      <alignment horizontal="center" vertical="center"/>
    </xf>
    <xf numFmtId="41" fontId="159" fillId="0" borderId="0" xfId="0" applyNumberFormat="1" applyFont="1" applyFill="1"/>
    <xf numFmtId="0" fontId="17" fillId="0" borderId="0" xfId="0" applyFont="1"/>
    <xf numFmtId="166" fontId="17" fillId="0" borderId="0" xfId="1" applyNumberFormat="1" applyFont="1" applyFill="1" applyAlignment="1">
      <alignment vertical="center"/>
      <protection locked="0"/>
    </xf>
    <xf numFmtId="166" fontId="17" fillId="0" borderId="0" xfId="1" applyNumberFormat="1" applyFont="1" applyFill="1">
      <protection locked="0"/>
    </xf>
    <xf numFmtId="0" fontId="17" fillId="0" borderId="0" xfId="30" applyFont="1" applyFill="1" applyAlignment="1">
      <alignment vertical="center"/>
    </xf>
    <xf numFmtId="166" fontId="17" fillId="0" borderId="0" xfId="4" applyNumberFormat="1" applyFont="1" applyFill="1"/>
    <xf numFmtId="43" fontId="17" fillId="2" borderId="0" xfId="1" applyFont="1" applyFill="1">
      <protection locked="0"/>
    </xf>
    <xf numFmtId="0" fontId="159" fillId="0" borderId="0" xfId="30" applyFont="1" applyFill="1"/>
    <xf numFmtId="0" fontId="17" fillId="0" borderId="0" xfId="30" applyFont="1" applyFill="1"/>
    <xf numFmtId="166" fontId="17" fillId="0" borderId="2" xfId="1" applyNumberFormat="1" applyFont="1" applyFill="1" applyBorder="1">
      <protection locked="0"/>
    </xf>
    <xf numFmtId="49" fontId="160" fillId="0" borderId="1" xfId="0" applyNumberFormat="1" applyFont="1" applyFill="1" applyBorder="1" applyAlignment="1">
      <alignment horizontal="center" vertical="center" wrapText="1"/>
    </xf>
    <xf numFmtId="166" fontId="160" fillId="0" borderId="0" xfId="1" applyNumberFormat="1" applyFont="1" applyFill="1" applyBorder="1">
      <protection locked="0"/>
    </xf>
    <xf numFmtId="166" fontId="159" fillId="0" borderId="0" xfId="1" applyNumberFormat="1" applyFont="1" applyFill="1" applyBorder="1">
      <protection locked="0"/>
    </xf>
    <xf numFmtId="166" fontId="159" fillId="0" borderId="2" xfId="1" applyNumberFormat="1" applyFont="1" applyFill="1" applyBorder="1">
      <protection locked="0"/>
    </xf>
    <xf numFmtId="166" fontId="159" fillId="0" borderId="0" xfId="2" applyNumberFormat="1" applyFont="1" applyFill="1" applyAlignment="1">
      <alignment vertical="center"/>
    </xf>
    <xf numFmtId="0" fontId="159" fillId="0" borderId="0" xfId="0" applyFont="1" applyFill="1" applyAlignment="1">
      <alignment vertical="center"/>
    </xf>
    <xf numFmtId="0" fontId="160" fillId="0" borderId="0" xfId="0" applyFont="1" applyFill="1" applyAlignment="1">
      <alignment vertical="center" wrapText="1"/>
    </xf>
    <xf numFmtId="0" fontId="159" fillId="0" borderId="0" xfId="0" applyFont="1" applyFill="1" applyAlignment="1">
      <alignment vertical="center" wrapText="1"/>
    </xf>
    <xf numFmtId="0" fontId="160" fillId="0" borderId="1" xfId="8" applyFont="1" applyFill="1" applyBorder="1" applyAlignment="1">
      <alignment horizontal="left" vertical="center" wrapText="1"/>
    </xf>
    <xf numFmtId="3" fontId="159" fillId="0" borderId="0" xfId="0" applyNumberFormat="1" applyFont="1" applyFill="1"/>
    <xf numFmtId="0" fontId="160" fillId="0" borderId="1" xfId="8" applyFont="1" applyFill="1" applyBorder="1" applyAlignment="1">
      <alignment horizontal="center" vertical="center" wrapText="1"/>
    </xf>
    <xf numFmtId="2" fontId="159" fillId="0" borderId="1" xfId="8" applyNumberFormat="1" applyFont="1" applyFill="1" applyBorder="1" applyAlignment="1">
      <alignment horizontal="center" vertical="center" wrapText="1"/>
    </xf>
    <xf numFmtId="0" fontId="160" fillId="0" borderId="1" xfId="8" quotePrefix="1" applyFont="1" applyFill="1" applyBorder="1" applyAlignment="1">
      <alignment horizontal="center" vertical="center" wrapText="1"/>
    </xf>
    <xf numFmtId="0" fontId="160" fillId="0" borderId="0" xfId="0" applyFont="1" applyFill="1"/>
    <xf numFmtId="166" fontId="16" fillId="0" borderId="0" xfId="1" applyNumberFormat="1" applyFont="1" applyFill="1">
      <protection locked="0"/>
    </xf>
    <xf numFmtId="166" fontId="159" fillId="0" borderId="0" xfId="4" applyNumberFormat="1" applyFont="1" applyFill="1" applyBorder="1"/>
    <xf numFmtId="0" fontId="159" fillId="0" borderId="2" xfId="0" applyFont="1" applyFill="1" applyBorder="1"/>
    <xf numFmtId="166" fontId="159" fillId="0" borderId="2" xfId="4" applyNumberFormat="1" applyFont="1" applyFill="1" applyBorder="1"/>
    <xf numFmtId="49" fontId="16" fillId="0" borderId="1" xfId="0" applyNumberFormat="1" applyFont="1" applyFill="1" applyBorder="1" applyAlignment="1">
      <alignment horizontal="center" vertical="center" wrapText="1"/>
    </xf>
    <xf numFmtId="166" fontId="16" fillId="0" borderId="1" xfId="1" applyNumberFormat="1" applyFont="1" applyFill="1" applyBorder="1" applyAlignment="1">
      <alignment horizontal="center" vertical="center" wrapText="1"/>
      <protection locked="0"/>
    </xf>
    <xf numFmtId="0" fontId="16" fillId="0" borderId="1" xfId="8" applyFont="1" applyFill="1" applyBorder="1" applyAlignment="1">
      <alignment horizontal="left" wrapText="1"/>
    </xf>
    <xf numFmtId="0" fontId="16" fillId="0" borderId="1" xfId="8" applyFont="1" applyFill="1" applyBorder="1" applyAlignment="1">
      <alignment horizontal="center" wrapText="1"/>
    </xf>
    <xf numFmtId="166" fontId="16" fillId="0" borderId="1" xfId="1" applyNumberFormat="1" applyFont="1" applyFill="1" applyBorder="1" applyAlignment="1">
      <alignment horizontal="left" wrapText="1"/>
      <protection locked="0"/>
    </xf>
    <xf numFmtId="41" fontId="17" fillId="0" borderId="1" xfId="1" applyNumberFormat="1" applyFont="1" applyFill="1" applyBorder="1" applyAlignment="1" applyProtection="1">
      <alignment horizontal="right" vertical="center"/>
    </xf>
    <xf numFmtId="166" fontId="16" fillId="0" borderId="1" xfId="1" applyNumberFormat="1" applyFont="1" applyFill="1" applyBorder="1" applyAlignment="1">
      <alignment horizontal="right" vertical="center" wrapText="1"/>
      <protection locked="0"/>
    </xf>
    <xf numFmtId="166" fontId="16" fillId="0" borderId="1" xfId="1" applyNumberFormat="1" applyFont="1" applyFill="1" applyBorder="1" applyAlignment="1">
      <alignment horizontal="left"/>
      <protection locked="0"/>
    </xf>
    <xf numFmtId="166" fontId="17" fillId="0" borderId="0" xfId="0" applyNumberFormat="1" applyFont="1" applyFill="1"/>
    <xf numFmtId="0" fontId="17" fillId="0" borderId="1" xfId="8" applyFont="1" applyFill="1" applyBorder="1" applyAlignment="1">
      <alignment horizontal="left" wrapText="1"/>
    </xf>
    <xf numFmtId="0" fontId="17" fillId="0" borderId="1" xfId="8" applyFont="1" applyFill="1" applyBorder="1" applyAlignment="1">
      <alignment horizontal="center" wrapText="1"/>
    </xf>
    <xf numFmtId="0" fontId="17" fillId="0" borderId="1" xfId="8" applyFont="1" applyFill="1" applyBorder="1" applyAlignment="1">
      <alignment horizontal="center" vertical="center" wrapText="1"/>
    </xf>
    <xf numFmtId="0" fontId="16" fillId="0" borderId="1" xfId="8" applyFont="1" applyFill="1" applyBorder="1" applyAlignment="1">
      <alignment horizontal="center" vertical="center" wrapText="1"/>
    </xf>
    <xf numFmtId="166" fontId="17" fillId="0" borderId="1" xfId="1" applyNumberFormat="1" applyFont="1" applyFill="1" applyBorder="1" applyAlignment="1">
      <alignment horizontal="left"/>
      <protection locked="0"/>
    </xf>
    <xf numFmtId="0" fontId="16" fillId="0" borderId="1" xfId="0" quotePrefix="1" applyFont="1" applyFill="1" applyBorder="1" applyAlignment="1">
      <alignment horizontal="center"/>
    </xf>
    <xf numFmtId="0" fontId="17" fillId="0" borderId="1" xfId="0" quotePrefix="1" applyFont="1" applyFill="1" applyBorder="1" applyAlignment="1">
      <alignment horizontal="center"/>
    </xf>
    <xf numFmtId="49" fontId="16" fillId="0" borderId="1" xfId="0" applyNumberFormat="1" applyFont="1" applyFill="1" applyBorder="1" applyAlignment="1">
      <alignment horizontal="left" wrapText="1"/>
    </xf>
    <xf numFmtId="49" fontId="16" fillId="0" borderId="1" xfId="0" applyNumberFormat="1" applyFont="1" applyFill="1" applyBorder="1" applyAlignment="1">
      <alignment horizontal="center" wrapText="1"/>
    </xf>
    <xf numFmtId="49" fontId="16" fillId="0" borderId="1" xfId="0" applyNumberFormat="1" applyFont="1" applyFill="1" applyBorder="1" applyAlignment="1">
      <alignment wrapText="1"/>
    </xf>
    <xf numFmtId="0" fontId="17" fillId="0" borderId="0" xfId="0" applyFont="1" applyFill="1" applyAlignment="1">
      <alignment horizontal="left"/>
    </xf>
    <xf numFmtId="0" fontId="17" fillId="0" borderId="0" xfId="0" applyFont="1" applyFill="1" applyAlignment="1">
      <alignment horizontal="right"/>
    </xf>
    <xf numFmtId="166" fontId="17" fillId="0" borderId="0" xfId="1" applyNumberFormat="1" applyFont="1" applyFill="1" applyBorder="1">
      <protection locked="0"/>
    </xf>
    <xf numFmtId="166" fontId="16" fillId="0" borderId="0" xfId="1" applyNumberFormat="1" applyFont="1" applyFill="1" applyBorder="1">
      <protection locked="0"/>
    </xf>
    <xf numFmtId="0" fontId="15" fillId="0" borderId="0" xfId="0" applyFont="1" applyFill="1"/>
    <xf numFmtId="166" fontId="15" fillId="0" borderId="0" xfId="1" applyNumberFormat="1" applyFont="1" applyFill="1" applyBorder="1">
      <protection locked="0"/>
    </xf>
    <xf numFmtId="0" fontId="17" fillId="0" borderId="2" xfId="0" applyFont="1" applyFill="1" applyBorder="1"/>
    <xf numFmtId="0" fontId="16" fillId="0" borderId="0" xfId="0" applyFont="1" applyFill="1"/>
    <xf numFmtId="166" fontId="16" fillId="0" borderId="0" xfId="1" applyNumberFormat="1" applyFont="1" applyFill="1" applyBorder="1" applyAlignment="1">
      <alignment horizontal="left"/>
      <protection locked="0"/>
    </xf>
    <xf numFmtId="0" fontId="17" fillId="0" borderId="0" xfId="0" applyFont="1" applyFill="1" applyAlignment="1">
      <alignment vertical="center"/>
    </xf>
    <xf numFmtId="166" fontId="17" fillId="0" borderId="0" xfId="2" applyNumberFormat="1" applyFont="1" applyFill="1" applyAlignment="1">
      <alignment vertical="center"/>
    </xf>
    <xf numFmtId="0" fontId="17" fillId="0" borderId="0" xfId="0" applyFont="1" applyFill="1" applyAlignment="1">
      <alignment vertical="top"/>
    </xf>
    <xf numFmtId="0" fontId="16" fillId="0" borderId="0" xfId="30" applyFont="1" applyFill="1" applyAlignment="1">
      <alignment vertical="center"/>
    </xf>
    <xf numFmtId="10" fontId="17" fillId="0" borderId="0" xfId="30" applyNumberFormat="1" applyFont="1" applyFill="1"/>
    <xf numFmtId="0" fontId="16" fillId="0" borderId="1" xfId="19" applyFont="1" applyFill="1" applyBorder="1" applyAlignment="1">
      <alignment horizontal="center" vertical="center" wrapText="1"/>
    </xf>
    <xf numFmtId="166" fontId="16" fillId="0" borderId="1" xfId="1" applyNumberFormat="1" applyFont="1" applyFill="1" applyBorder="1" applyAlignment="1" applyProtection="1">
      <alignment horizontal="center" vertical="center" wrapText="1"/>
    </xf>
    <xf numFmtId="10" fontId="16" fillId="0" borderId="1" xfId="44" applyNumberFormat="1" applyFont="1" applyFill="1" applyBorder="1" applyAlignment="1" applyProtection="1">
      <alignment horizontal="center" vertical="center" wrapText="1"/>
    </xf>
    <xf numFmtId="0" fontId="17" fillId="0" borderId="1" xfId="0" applyFont="1" applyFill="1" applyBorder="1" applyAlignment="1">
      <alignment horizontal="center"/>
    </xf>
    <xf numFmtId="49" fontId="16" fillId="0" borderId="1" xfId="19" applyNumberFormat="1" applyFont="1" applyFill="1" applyBorder="1" applyAlignment="1">
      <alignment horizontal="left" vertical="center" wrapText="1"/>
    </xf>
    <xf numFmtId="49" fontId="17" fillId="0" borderId="1" xfId="19" applyNumberFormat="1" applyFont="1" applyFill="1" applyBorder="1" applyAlignment="1">
      <alignment horizontal="left" vertical="center" wrapText="1"/>
    </xf>
    <xf numFmtId="166" fontId="17" fillId="0" borderId="1" xfId="1" applyNumberFormat="1" applyFont="1" applyFill="1" applyBorder="1" applyAlignment="1" applyProtection="1">
      <alignment horizontal="right" vertical="center" wrapText="1"/>
    </xf>
    <xf numFmtId="166" fontId="17" fillId="0" borderId="1" xfId="1" applyNumberFormat="1" applyFont="1" applyFill="1" applyBorder="1" applyAlignment="1" applyProtection="1">
      <alignment horizontal="left" vertical="center" wrapText="1"/>
    </xf>
    <xf numFmtId="9" fontId="17" fillId="0" borderId="1" xfId="19" applyNumberFormat="1" applyFont="1" applyFill="1" applyBorder="1" applyAlignment="1">
      <alignment horizontal="right" vertical="center" wrapText="1"/>
    </xf>
    <xf numFmtId="49" fontId="17" fillId="0" borderId="1" xfId="19" applyNumberFormat="1" applyFont="1" applyFill="1" applyBorder="1" applyAlignment="1">
      <alignment horizontal="left" vertical="center" wrapText="1" indent="1"/>
    </xf>
    <xf numFmtId="0" fontId="16" fillId="0" borderId="1" xfId="0" applyFont="1" applyFill="1" applyBorder="1" applyAlignment="1">
      <alignment horizontal="center"/>
    </xf>
    <xf numFmtId="49" fontId="16" fillId="0" borderId="1" xfId="19" applyNumberFormat="1" applyFont="1" applyFill="1" applyBorder="1" applyAlignment="1">
      <alignment horizontal="left" vertical="center" wrapText="1" indent="1"/>
    </xf>
    <xf numFmtId="0" fontId="159" fillId="0" borderId="0" xfId="0" applyFont="1" applyFill="1" applyAlignment="1">
      <alignment horizontal="left"/>
    </xf>
    <xf numFmtId="0" fontId="159" fillId="0" borderId="0" xfId="30" applyFont="1" applyFill="1" applyAlignment="1">
      <alignment vertical="center"/>
    </xf>
    <xf numFmtId="10" fontId="160" fillId="0" borderId="0" xfId="44" applyNumberFormat="1" applyFont="1" applyFill="1" applyBorder="1" applyAlignment="1" applyProtection="1">
      <alignment horizontal="center" vertical="center" wrapText="1"/>
    </xf>
    <xf numFmtId="166" fontId="159" fillId="0" borderId="0" xfId="0" applyNumberFormat="1" applyFont="1" applyFill="1"/>
    <xf numFmtId="166" fontId="160" fillId="0" borderId="0" xfId="0" applyNumberFormat="1" applyFont="1" applyFill="1"/>
    <xf numFmtId="10" fontId="160" fillId="0" borderId="0" xfId="44" applyNumberFormat="1" applyFont="1" applyFill="1">
      <protection locked="0"/>
    </xf>
    <xf numFmtId="10" fontId="159" fillId="0" borderId="0" xfId="0" applyNumberFormat="1" applyFont="1" applyFill="1"/>
    <xf numFmtId="166" fontId="160" fillId="0" borderId="0" xfId="1" applyNumberFormat="1" applyFont="1" applyFill="1" applyBorder="1" applyAlignment="1" applyProtection="1">
      <alignment horizontal="right"/>
    </xf>
    <xf numFmtId="166" fontId="160" fillId="0" borderId="0" xfId="1" applyNumberFormat="1" applyFont="1" applyFill="1" applyBorder="1" applyAlignment="1">
      <alignment horizontal="right"/>
      <protection locked="0"/>
    </xf>
    <xf numFmtId="10" fontId="160" fillId="0" borderId="0" xfId="1" applyNumberFormat="1" applyFont="1" applyFill="1" applyBorder="1" applyAlignment="1" applyProtection="1">
      <alignment horizontal="right"/>
    </xf>
    <xf numFmtId="0" fontId="162" fillId="0" borderId="0" xfId="0" applyFont="1" applyFill="1"/>
    <xf numFmtId="166" fontId="162" fillId="0" borderId="0" xfId="1" applyNumberFormat="1" applyFont="1" applyFill="1" applyBorder="1">
      <protection locked="0"/>
    </xf>
    <xf numFmtId="0" fontId="159" fillId="0" borderId="0" xfId="30" applyFont="1" applyFill="1" applyAlignment="1">
      <alignment horizontal="center"/>
    </xf>
    <xf numFmtId="0" fontId="17" fillId="0" borderId="0" xfId="0" applyFont="1" applyFill="1" applyAlignment="1">
      <alignment horizontal="left" vertical="center" wrapText="1"/>
    </xf>
    <xf numFmtId="0" fontId="15" fillId="0" borderId="0" xfId="0" applyFont="1" applyFill="1" applyAlignment="1">
      <alignment horizontal="center" vertical="center"/>
    </xf>
    <xf numFmtId="10" fontId="17" fillId="0" borderId="0" xfId="44" applyNumberFormat="1" applyFont="1" applyFill="1" applyProtection="1"/>
    <xf numFmtId="41" fontId="17" fillId="0" borderId="0" xfId="30" applyNumberFormat="1" applyFont="1" applyFill="1" applyAlignment="1">
      <alignment horizontal="right" wrapText="1"/>
    </xf>
    <xf numFmtId="10" fontId="17" fillId="0" borderId="0" xfId="44" applyNumberFormat="1" applyFont="1" applyFill="1" applyBorder="1" applyAlignment="1">
      <alignment horizontal="right" wrapText="1"/>
      <protection locked="0"/>
    </xf>
    <xf numFmtId="166" fontId="17" fillId="0" borderId="0" xfId="1" applyNumberFormat="1" applyFont="1" applyFill="1" applyAlignment="1" applyProtection="1">
      <alignment horizontal="right"/>
    </xf>
    <xf numFmtId="10" fontId="17" fillId="0" borderId="0" xfId="44" applyNumberFormat="1" applyFont="1" applyFill="1" applyAlignment="1" applyProtection="1">
      <alignment horizontal="right"/>
    </xf>
    <xf numFmtId="166" fontId="15" fillId="0" borderId="0" xfId="1" applyNumberFormat="1" applyFont="1" applyFill="1">
      <protection locked="0"/>
    </xf>
    <xf numFmtId="166" fontId="17" fillId="0" borderId="2" xfId="1" applyNumberFormat="1" applyFont="1" applyFill="1" applyBorder="1" applyAlignment="1" applyProtection="1">
      <alignment horizontal="right"/>
    </xf>
    <xf numFmtId="10" fontId="17" fillId="0" borderId="2" xfId="44" applyNumberFormat="1" applyFont="1" applyFill="1" applyBorder="1" applyAlignment="1" applyProtection="1">
      <alignment horizontal="right"/>
    </xf>
    <xf numFmtId="0" fontId="0" fillId="0" borderId="0" xfId="0" applyFill="1"/>
    <xf numFmtId="166" fontId="16" fillId="0" borderId="0" xfId="1" applyNumberFormat="1" applyFont="1" applyFill="1" applyAlignment="1">
      <alignment vertical="center"/>
      <protection locked="0"/>
    </xf>
    <xf numFmtId="166" fontId="16" fillId="0" borderId="0" xfId="30" applyNumberFormat="1" applyFont="1" applyFill="1" applyAlignment="1">
      <alignment vertical="center"/>
    </xf>
    <xf numFmtId="166" fontId="17" fillId="0" borderId="0" xfId="30" applyNumberFormat="1" applyFont="1" applyFill="1" applyAlignment="1">
      <alignment vertical="center"/>
    </xf>
    <xf numFmtId="166" fontId="17" fillId="0" borderId="0" xfId="1" applyNumberFormat="1" applyFont="1" applyFill="1" applyBorder="1" applyProtection="1"/>
    <xf numFmtId="0" fontId="159" fillId="0" borderId="0" xfId="0" applyFont="1" applyFill="1" applyAlignment="1">
      <alignment horizontal="left" vertical="center" wrapText="1"/>
    </xf>
    <xf numFmtId="0" fontId="160" fillId="0" borderId="0" xfId="0" applyFont="1" applyFill="1" applyAlignment="1">
      <alignment horizontal="left" vertical="center" wrapText="1"/>
    </xf>
    <xf numFmtId="0" fontId="160" fillId="0" borderId="0" xfId="0" applyFont="1" applyFill="1" applyAlignment="1">
      <alignment horizontal="right" vertical="center" wrapText="1"/>
    </xf>
    <xf numFmtId="0" fontId="160" fillId="0" borderId="0" xfId="0" applyFont="1" applyFill="1" applyAlignment="1">
      <alignment horizontal="center" vertical="center" wrapText="1"/>
    </xf>
    <xf numFmtId="0" fontId="17" fillId="0" borderId="0" xfId="0" applyFont="1" applyFill="1" applyAlignment="1">
      <alignment horizontal="left" vertical="center" wrapText="1"/>
    </xf>
    <xf numFmtId="0" fontId="15" fillId="0" borderId="0" xfId="0" applyFont="1" applyFill="1" applyAlignment="1">
      <alignment horizontal="center" vertical="center"/>
    </xf>
    <xf numFmtId="0" fontId="162" fillId="0" borderId="0" xfId="0" applyFont="1" applyFill="1" applyAlignment="1">
      <alignment horizontal="right" vertical="center" wrapText="1"/>
    </xf>
    <xf numFmtId="0" fontId="162" fillId="0" borderId="0" xfId="0" applyFont="1" applyFill="1" applyAlignment="1">
      <alignment horizontal="center" vertical="center"/>
    </xf>
    <xf numFmtId="164" fontId="16" fillId="0" borderId="1" xfId="0" applyNumberFormat="1" applyFont="1" applyFill="1" applyBorder="1" applyAlignment="1">
      <alignment horizontal="right" vertical="center" wrapText="1"/>
    </xf>
    <xf numFmtId="0" fontId="17" fillId="0" borderId="0" xfId="0" applyFont="1" applyFill="1" applyAlignment="1">
      <alignment horizontal="left" vertical="center" wrapText="1"/>
    </xf>
    <xf numFmtId="10" fontId="17" fillId="0" borderId="1" xfId="44" applyNumberFormat="1" applyFont="1" applyFill="1" applyBorder="1" applyAlignment="1" applyProtection="1">
      <alignment horizontal="right" vertical="center" wrapText="1"/>
    </xf>
    <xf numFmtId="10" fontId="17" fillId="0" borderId="1" xfId="1" applyNumberFormat="1" applyFont="1" applyFill="1" applyBorder="1" applyAlignment="1" applyProtection="1">
      <alignment horizontal="right" vertical="center" wrapText="1"/>
    </xf>
    <xf numFmtId="10" fontId="17" fillId="0" borderId="1" xfId="1" applyNumberFormat="1" applyFont="1" applyFill="1" applyBorder="1" applyAlignment="1" applyProtection="1">
      <alignment vertical="center" wrapText="1"/>
    </xf>
    <xf numFmtId="3" fontId="0" fillId="0" borderId="0" xfId="0" applyNumberFormat="1"/>
    <xf numFmtId="4" fontId="0" fillId="0" borderId="0" xfId="0" applyNumberFormat="1"/>
    <xf numFmtId="0" fontId="17" fillId="0" borderId="0" xfId="0" applyFont="1" applyFill="1" applyAlignment="1">
      <alignment horizontal="left" vertical="center" wrapText="1"/>
    </xf>
    <xf numFmtId="0" fontId="15" fillId="0" borderId="0" xfId="0" applyFont="1" applyFill="1" applyAlignment="1">
      <alignment horizontal="center" vertical="center"/>
    </xf>
    <xf numFmtId="10" fontId="17" fillId="0" borderId="1" xfId="0" applyNumberFormat="1" applyFont="1" applyFill="1" applyBorder="1" applyAlignment="1">
      <alignment horizontal="right"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166" fontId="17" fillId="0" borderId="1" xfId="1" applyNumberFormat="1" applyFont="1" applyFill="1" applyBorder="1" applyAlignment="1">
      <alignment vertical="center" wrapText="1"/>
      <protection locked="0"/>
    </xf>
    <xf numFmtId="43" fontId="17" fillId="0" borderId="1" xfId="1" applyFont="1" applyFill="1" applyBorder="1" applyAlignment="1" applyProtection="1">
      <alignment horizontal="right" vertical="center" wrapText="1"/>
    </xf>
    <xf numFmtId="164" fontId="17" fillId="0" borderId="1" xfId="0" applyNumberFormat="1" applyFont="1" applyFill="1" applyBorder="1" applyAlignment="1">
      <alignment horizontal="left" vertical="center" wrapText="1"/>
    </xf>
    <xf numFmtId="0" fontId="17" fillId="0" borderId="0" xfId="0" applyFont="1" applyFill="1" applyAlignment="1">
      <alignment horizontal="center" vertical="center"/>
    </xf>
    <xf numFmtId="0" fontId="16" fillId="0" borderId="0" xfId="0" applyFont="1" applyFill="1" applyAlignment="1">
      <alignment horizontal="left" vertical="center" wrapText="1"/>
    </xf>
    <xf numFmtId="0" fontId="17" fillId="0" borderId="0" xfId="0" applyFont="1" applyFill="1" applyAlignment="1">
      <alignment horizontal="left" vertical="center" wrapText="1"/>
    </xf>
    <xf numFmtId="0" fontId="15" fillId="0" borderId="0" xfId="0" applyFont="1" applyFill="1" applyAlignment="1">
      <alignment horizontal="center" vertical="center"/>
    </xf>
    <xf numFmtId="0" fontId="159" fillId="0" borderId="0" xfId="0" applyFont="1" applyFill="1" applyAlignment="1">
      <alignment horizontal="left" vertical="center" wrapText="1"/>
    </xf>
    <xf numFmtId="0" fontId="160" fillId="0" borderId="0" xfId="0" applyFont="1" applyFill="1" applyAlignment="1">
      <alignment horizontal="left" vertical="center" wrapText="1"/>
    </xf>
    <xf numFmtId="0" fontId="159" fillId="0" borderId="0" xfId="0" applyFont="1" applyFill="1" applyAlignment="1">
      <alignment horizontal="center" vertical="center"/>
    </xf>
    <xf numFmtId="41" fontId="16" fillId="0" borderId="1" xfId="8" applyNumberFormat="1" applyFont="1" applyFill="1" applyBorder="1" applyAlignment="1">
      <alignment horizontal="right" vertical="center" wrapText="1"/>
    </xf>
    <xf numFmtId="41" fontId="17" fillId="0" borderId="1" xfId="8" applyNumberFormat="1" applyFont="1" applyFill="1" applyBorder="1" applyAlignment="1">
      <alignment horizontal="right" vertical="center" wrapText="1"/>
    </xf>
    <xf numFmtId="41" fontId="17" fillId="2" borderId="1" xfId="8" applyNumberFormat="1" applyFont="1" applyFill="1" applyBorder="1" applyAlignment="1">
      <alignment horizontal="right" vertical="center" wrapText="1"/>
    </xf>
    <xf numFmtId="41" fontId="16" fillId="0" borderId="1" xfId="1" applyNumberFormat="1" applyFont="1" applyFill="1" applyBorder="1" applyAlignment="1" applyProtection="1">
      <alignment horizontal="right" vertical="center"/>
    </xf>
    <xf numFmtId="166" fontId="16" fillId="0" borderId="1" xfId="1" applyNumberFormat="1" applyFont="1" applyFill="1" applyBorder="1" applyAlignment="1">
      <alignment horizontal="right" vertical="center"/>
      <protection locked="0"/>
    </xf>
    <xf numFmtId="41" fontId="17" fillId="2" borderId="1" xfId="1" applyNumberFormat="1" applyFont="1" applyFill="1" applyBorder="1" applyAlignment="1" applyProtection="1">
      <alignment horizontal="right" vertical="center"/>
    </xf>
    <xf numFmtId="43" fontId="16" fillId="0" borderId="1" xfId="1" applyFont="1" applyFill="1" applyBorder="1" applyAlignment="1">
      <alignment horizontal="right" vertical="center"/>
      <protection locked="0"/>
    </xf>
    <xf numFmtId="43" fontId="17" fillId="0" borderId="1" xfId="1" applyFont="1" applyFill="1" applyBorder="1" applyAlignment="1">
      <alignment horizontal="right" vertical="center"/>
      <protection locked="0"/>
    </xf>
    <xf numFmtId="43" fontId="17" fillId="0" borderId="1" xfId="1" applyFont="1" applyFill="1" applyBorder="1" applyAlignment="1">
      <alignment horizontal="right" vertical="center" wrapText="1"/>
      <protection locked="0"/>
    </xf>
    <xf numFmtId="164" fontId="17" fillId="0" borderId="1" xfId="0" applyNumberFormat="1" applyFont="1" applyFill="1" applyBorder="1" applyAlignment="1">
      <alignment horizontal="right" vertical="center" wrapText="1"/>
    </xf>
    <xf numFmtId="164" fontId="16" fillId="0" borderId="1" xfId="0" applyNumberFormat="1" applyFont="1" applyFill="1" applyBorder="1" applyAlignment="1">
      <alignment horizontal="left" vertical="center" wrapText="1"/>
    </xf>
    <xf numFmtId="166" fontId="17" fillId="2" borderId="1" xfId="1" applyNumberFormat="1" applyFont="1" applyFill="1" applyBorder="1">
      <protection locked="0"/>
    </xf>
    <xf numFmtId="3" fontId="17" fillId="2" borderId="1" xfId="0" applyNumberFormat="1" applyFont="1" applyFill="1" applyBorder="1"/>
    <xf numFmtId="167" fontId="17" fillId="0" borderId="1" xfId="0" applyNumberFormat="1" applyFont="1" applyFill="1" applyBorder="1" applyAlignment="1">
      <alignment horizontal="right" vertical="center" wrapText="1"/>
    </xf>
    <xf numFmtId="0" fontId="16" fillId="0" borderId="1" xfId="0" applyFont="1" applyFill="1" applyBorder="1" applyAlignment="1">
      <alignment horizontal="center" vertical="center"/>
    </xf>
    <xf numFmtId="0" fontId="17" fillId="0" borderId="1" xfId="0" applyFont="1" applyFill="1" applyBorder="1" applyAlignment="1">
      <alignment horizontal="center" vertical="center"/>
    </xf>
    <xf numFmtId="168" fontId="17" fillId="0" borderId="1" xfId="0" applyNumberFormat="1" applyFont="1" applyFill="1" applyBorder="1" applyAlignment="1">
      <alignment horizontal="right" vertical="center" wrapText="1"/>
    </xf>
    <xf numFmtId="49" fontId="15" fillId="0" borderId="1" xfId="19" applyNumberFormat="1" applyFont="1" applyFill="1" applyBorder="1" applyAlignment="1">
      <alignment horizontal="left" vertical="center" wrapText="1"/>
    </xf>
    <xf numFmtId="11" fontId="17" fillId="0" borderId="1" xfId="19" applyNumberFormat="1" applyFont="1" applyFill="1" applyBorder="1" applyAlignment="1">
      <alignment horizontal="left" vertical="center" wrapText="1"/>
    </xf>
    <xf numFmtId="41" fontId="17" fillId="0" borderId="1" xfId="0" applyNumberFormat="1" applyFont="1" applyFill="1" applyBorder="1" applyAlignment="1">
      <alignment horizontal="right" vertical="center" wrapText="1"/>
    </xf>
    <xf numFmtId="41" fontId="16" fillId="2" borderId="1" xfId="0" applyNumberFormat="1" applyFont="1" applyFill="1" applyBorder="1" applyAlignment="1">
      <alignment horizontal="right" vertical="center" wrapText="1"/>
    </xf>
    <xf numFmtId="41" fontId="16" fillId="0" borderId="1" xfId="0" applyNumberFormat="1" applyFont="1" applyFill="1" applyBorder="1" applyAlignment="1">
      <alignment horizontal="right" vertical="center" wrapText="1"/>
    </xf>
    <xf numFmtId="166" fontId="17" fillId="2" borderId="1" xfId="0" applyNumberFormat="1" applyFont="1" applyFill="1" applyBorder="1" applyAlignment="1">
      <alignment horizontal="right" vertical="center" wrapText="1"/>
    </xf>
    <xf numFmtId="166" fontId="17" fillId="0" borderId="1" xfId="0" applyNumberFormat="1" applyFont="1" applyFill="1" applyBorder="1" applyAlignment="1">
      <alignment horizontal="right" vertical="center" wrapText="1"/>
    </xf>
    <xf numFmtId="0" fontId="16" fillId="0" borderId="0" xfId="30" applyFont="1" applyFill="1" applyAlignment="1">
      <alignment horizontal="left" vertical="center"/>
    </xf>
    <xf numFmtId="49" fontId="16" fillId="0" borderId="1" xfId="0" applyNumberFormat="1" applyFont="1" applyFill="1" applyBorder="1" applyAlignment="1">
      <alignment horizontal="left" vertical="center" wrapText="1"/>
    </xf>
    <xf numFmtId="0" fontId="16" fillId="0" borderId="1" xfId="0" applyFont="1" applyFill="1" applyBorder="1" applyAlignment="1">
      <alignment horizontal="left" vertical="center" wrapText="1"/>
    </xf>
    <xf numFmtId="166" fontId="16" fillId="0" borderId="1" xfId="1" applyNumberFormat="1" applyFont="1" applyFill="1" applyBorder="1" applyAlignment="1" applyProtection="1">
      <alignment horizontal="right"/>
    </xf>
    <xf numFmtId="165" fontId="16" fillId="0" borderId="1" xfId="1" applyNumberFormat="1" applyFont="1" applyFill="1" applyBorder="1" applyAlignment="1" applyProtection="1">
      <alignment horizontal="right"/>
    </xf>
    <xf numFmtId="0" fontId="17" fillId="0" borderId="1" xfId="0" applyFont="1" applyFill="1" applyBorder="1" applyAlignment="1">
      <alignment horizontal="left" vertical="center" wrapText="1" indent="1"/>
    </xf>
    <xf numFmtId="166" fontId="17" fillId="0" borderId="1" xfId="2" applyNumberFormat="1" applyFont="1" applyFill="1" applyBorder="1" applyAlignment="1">
      <alignment horizontal="right" vertical="center"/>
    </xf>
    <xf numFmtId="165" fontId="17" fillId="0" borderId="1" xfId="2" applyNumberFormat="1" applyFont="1" applyFill="1" applyBorder="1" applyAlignment="1">
      <alignment horizontal="right" vertical="center"/>
    </xf>
    <xf numFmtId="166" fontId="17" fillId="0" borderId="1" xfId="1" applyNumberFormat="1" applyFont="1" applyFill="1" applyBorder="1" applyAlignment="1" applyProtection="1">
      <alignment horizontal="right"/>
    </xf>
    <xf numFmtId="10" fontId="17" fillId="0" borderId="1" xfId="1" applyNumberFormat="1" applyFont="1" applyFill="1" applyBorder="1" applyAlignment="1" applyProtection="1">
      <alignment horizontal="right"/>
    </xf>
    <xf numFmtId="0" fontId="17" fillId="0" borderId="1" xfId="0" quotePrefix="1" applyFont="1" applyFill="1" applyBorder="1" applyAlignment="1">
      <alignment horizontal="left" vertical="center" wrapText="1"/>
    </xf>
    <xf numFmtId="10" fontId="16" fillId="0" borderId="1" xfId="1" applyNumberFormat="1" applyFont="1" applyFill="1" applyBorder="1" applyAlignment="1" applyProtection="1">
      <alignment horizontal="right"/>
    </xf>
    <xf numFmtId="165" fontId="17" fillId="0" borderId="1" xfId="1" applyNumberFormat="1" applyFont="1" applyFill="1" applyBorder="1" applyAlignment="1" applyProtection="1">
      <alignment horizontal="right"/>
    </xf>
    <xf numFmtId="166" fontId="16" fillId="0" borderId="1" xfId="1" applyNumberFormat="1" applyFont="1" applyFill="1" applyBorder="1" applyAlignment="1">
      <alignment horizontal="right"/>
      <protection locked="0"/>
    </xf>
    <xf numFmtId="166" fontId="17" fillId="0" borderId="1" xfId="1" applyNumberFormat="1" applyFont="1" applyFill="1" applyBorder="1" applyAlignment="1">
      <alignment horizontal="right"/>
      <protection locked="0"/>
    </xf>
    <xf numFmtId="10" fontId="17" fillId="0" borderId="1" xfId="44" applyNumberFormat="1" applyFont="1" applyFill="1" applyBorder="1" applyAlignment="1">
      <alignment horizontal="right"/>
      <protection locked="0"/>
    </xf>
    <xf numFmtId="0" fontId="17" fillId="2" borderId="0" xfId="19" applyFont="1" applyFill="1"/>
    <xf numFmtId="0" fontId="15" fillId="2" borderId="0" xfId="19" applyFont="1" applyFill="1" applyAlignment="1">
      <alignment horizontal="center" vertical="center"/>
    </xf>
    <xf numFmtId="0" fontId="15" fillId="0" borderId="0" xfId="19" applyFont="1" applyFill="1" applyAlignment="1">
      <alignment horizontal="center" vertical="center"/>
    </xf>
    <xf numFmtId="0" fontId="17" fillId="0" borderId="0" xfId="19" applyFont="1" applyFill="1"/>
    <xf numFmtId="0" fontId="16" fillId="2" borderId="0" xfId="19" applyFont="1" applyFill="1" applyAlignment="1">
      <alignment vertical="center" wrapText="1"/>
    </xf>
    <xf numFmtId="0" fontId="16" fillId="2" borderId="0" xfId="19" applyFont="1" applyFill="1" applyAlignment="1">
      <alignment horizontal="left" vertical="top" wrapText="1"/>
    </xf>
    <xf numFmtId="0" fontId="17" fillId="2" borderId="0" xfId="19" applyFont="1" applyFill="1" applyAlignment="1">
      <alignment vertical="center" wrapText="1"/>
    </xf>
    <xf numFmtId="0" fontId="17" fillId="2" borderId="0" xfId="19" applyFont="1" applyFill="1" applyAlignment="1">
      <alignment horizontal="left" vertical="top" wrapText="1"/>
    </xf>
    <xf numFmtId="49" fontId="16" fillId="0" borderId="1" xfId="19" applyNumberFormat="1" applyFont="1" applyFill="1" applyBorder="1" applyAlignment="1">
      <alignment horizontal="center" vertical="center" wrapText="1"/>
    </xf>
    <xf numFmtId="0" fontId="16" fillId="0" borderId="1" xfId="8" applyFont="1" applyFill="1" applyBorder="1" applyAlignment="1">
      <alignment wrapText="1"/>
    </xf>
    <xf numFmtId="166" fontId="16" fillId="0" borderId="1" xfId="5" applyNumberFormat="1" applyFont="1" applyFill="1" applyBorder="1" applyAlignment="1" applyProtection="1">
      <alignment vertical="center"/>
      <protection locked="0"/>
    </xf>
    <xf numFmtId="166" fontId="17" fillId="2" borderId="0" xfId="19" applyNumberFormat="1" applyFont="1" applyFill="1"/>
    <xf numFmtId="0" fontId="17" fillId="0" borderId="1" xfId="8" applyFont="1" applyFill="1" applyBorder="1" applyAlignment="1">
      <alignment wrapText="1"/>
    </xf>
    <xf numFmtId="166" fontId="17" fillId="0" borderId="1" xfId="5" applyNumberFormat="1" applyFont="1" applyFill="1" applyBorder="1" applyAlignment="1" applyProtection="1">
      <alignment horizontal="left" vertical="center" wrapText="1"/>
      <protection locked="0"/>
    </xf>
    <xf numFmtId="0" fontId="16" fillId="0" borderId="1" xfId="8" applyFont="1" applyFill="1" applyBorder="1" applyAlignment="1">
      <alignment vertical="center" wrapText="1"/>
    </xf>
    <xf numFmtId="0" fontId="17" fillId="2" borderId="0" xfId="19" applyFont="1" applyFill="1" applyAlignment="1">
      <alignment vertical="center"/>
    </xf>
    <xf numFmtId="166" fontId="17" fillId="2" borderId="0" xfId="19" applyNumberFormat="1" applyFont="1" applyFill="1" applyAlignment="1">
      <alignment vertical="center"/>
    </xf>
    <xf numFmtId="0" fontId="16" fillId="2" borderId="1" xfId="8" applyFont="1" applyFill="1" applyBorder="1" applyAlignment="1">
      <alignment horizontal="center" vertical="center" wrapText="1"/>
    </xf>
    <xf numFmtId="0" fontId="16" fillId="2" borderId="1" xfId="8" applyFont="1" applyFill="1" applyBorder="1" applyAlignment="1">
      <alignment wrapText="1"/>
    </xf>
    <xf numFmtId="3" fontId="16" fillId="0" borderId="1" xfId="8" applyNumberFormat="1" applyFont="1" applyFill="1" applyBorder="1" applyAlignment="1">
      <alignment horizontal="left" wrapText="1"/>
    </xf>
    <xf numFmtId="0" fontId="15" fillId="2" borderId="0" xfId="19" applyFont="1" applyFill="1"/>
    <xf numFmtId="0" fontId="17" fillId="2" borderId="2" xfId="19" applyFont="1" applyFill="1" applyBorder="1"/>
    <xf numFmtId="0" fontId="17" fillId="0" borderId="2" xfId="19" applyFont="1" applyFill="1" applyBorder="1"/>
    <xf numFmtId="0" fontId="16" fillId="2" borderId="0" xfId="19" applyFont="1" applyFill="1"/>
    <xf numFmtId="0" fontId="17" fillId="2" borderId="0" xfId="19" applyFont="1" applyFill="1" applyAlignment="1">
      <alignment horizontal="left"/>
    </xf>
    <xf numFmtId="49" fontId="17" fillId="0" borderId="1" xfId="0" applyNumberFormat="1" applyFont="1" applyFill="1" applyBorder="1" applyAlignment="1">
      <alignment horizontal="left" vertical="center" wrapText="1"/>
    </xf>
    <xf numFmtId="11" fontId="17" fillId="0" borderId="1" xfId="0" applyNumberFormat="1" applyFont="1" applyFill="1" applyBorder="1" applyAlignment="1">
      <alignment horizontal="left" vertical="center" wrapText="1"/>
    </xf>
    <xf numFmtId="166" fontId="17" fillId="0" borderId="1" xfId="1" applyNumberFormat="1" applyFont="1" applyFill="1" applyBorder="1" applyAlignment="1" applyProtection="1">
      <alignment vertical="center" wrapText="1"/>
    </xf>
    <xf numFmtId="165" fontId="17" fillId="0" borderId="1" xfId="1" applyNumberFormat="1" applyFont="1" applyFill="1" applyBorder="1" applyAlignment="1" applyProtection="1">
      <alignment vertical="center" wrapText="1"/>
    </xf>
    <xf numFmtId="43" fontId="17" fillId="0" borderId="1" xfId="1" applyFont="1" applyFill="1" applyBorder="1" applyAlignment="1" applyProtection="1">
      <alignment vertical="center" wrapText="1"/>
    </xf>
    <xf numFmtId="10" fontId="16" fillId="0" borderId="1" xfId="44" applyNumberFormat="1" applyFont="1" applyFill="1" applyBorder="1" applyAlignment="1" applyProtection="1">
      <alignment horizontal="right" vertical="center" wrapText="1"/>
    </xf>
    <xf numFmtId="3" fontId="16" fillId="2" borderId="1" xfId="48" applyNumberFormat="1" applyFont="1" applyFill="1" applyBorder="1" applyAlignment="1">
      <alignment horizontal="center" vertical="center" wrapText="1"/>
    </xf>
    <xf numFmtId="10" fontId="16" fillId="2" borderId="1" xfId="48" applyNumberFormat="1" applyFont="1" applyFill="1" applyBorder="1" applyAlignment="1">
      <alignment horizontal="right" vertical="center" wrapText="1"/>
    </xf>
    <xf numFmtId="10" fontId="16" fillId="2" borderId="1" xfId="237" applyNumberFormat="1" applyFont="1" applyFill="1" applyBorder="1" applyAlignment="1" applyProtection="1">
      <alignment horizontal="right" vertical="center" wrapText="1"/>
      <protection locked="0"/>
    </xf>
    <xf numFmtId="166" fontId="17" fillId="2" borderId="1" xfId="48" applyNumberFormat="1" applyFont="1" applyFill="1" applyBorder="1" applyAlignment="1">
      <alignment horizontal="right" vertical="center" wrapText="1"/>
    </xf>
    <xf numFmtId="10" fontId="17" fillId="2" borderId="1" xfId="237" applyNumberFormat="1" applyFont="1" applyFill="1" applyBorder="1" applyAlignment="1" applyProtection="1">
      <alignment horizontal="right" vertical="center" wrapText="1"/>
      <protection locked="0"/>
    </xf>
    <xf numFmtId="10" fontId="16" fillId="2" borderId="1" xfId="709" applyNumberFormat="1" applyFont="1" applyFill="1" applyBorder="1" applyAlignment="1" applyProtection="1">
      <alignment horizontal="right" vertical="center" wrapText="1"/>
      <protection locked="0"/>
    </xf>
    <xf numFmtId="10" fontId="17" fillId="2" borderId="1" xfId="709" applyNumberFormat="1" applyFont="1" applyFill="1" applyBorder="1" applyAlignment="1" applyProtection="1">
      <alignment horizontal="right" vertical="center" wrapText="1"/>
      <protection locked="0"/>
    </xf>
    <xf numFmtId="10" fontId="16" fillId="2" borderId="1" xfId="19" applyNumberFormat="1" applyFont="1" applyFill="1" applyBorder="1" applyAlignment="1">
      <alignment horizontal="right" vertical="center" wrapText="1"/>
    </xf>
    <xf numFmtId="0" fontId="17" fillId="0" borderId="0" xfId="0" applyFont="1" applyAlignment="1">
      <alignment horizontal="left" vertical="center" wrapText="1"/>
    </xf>
    <xf numFmtId="14" fontId="159" fillId="0" borderId="0" xfId="0" applyNumberFormat="1" applyFont="1" applyAlignment="1">
      <alignment horizontal="left" vertical="center" wrapText="1"/>
    </xf>
    <xf numFmtId="0" fontId="16" fillId="0" borderId="0" xfId="0" applyFont="1" applyAlignment="1">
      <alignment horizontal="left" vertical="center" wrapText="1"/>
    </xf>
    <xf numFmtId="0" fontId="159" fillId="0" borderId="0" xfId="0" applyFont="1" applyFill="1" applyAlignment="1">
      <alignment horizontal="left" vertical="center" wrapText="1"/>
    </xf>
    <xf numFmtId="0" fontId="160" fillId="0" borderId="0" xfId="0" applyFont="1" applyFill="1" applyAlignment="1">
      <alignment horizontal="left" vertical="center" wrapText="1"/>
    </xf>
    <xf numFmtId="0" fontId="160" fillId="0" borderId="0" xfId="0" applyFont="1" applyFill="1" applyAlignment="1">
      <alignment horizontal="right" vertical="center" wrapText="1"/>
    </xf>
    <xf numFmtId="0" fontId="159" fillId="0" borderId="0" xfId="0" applyFont="1" applyFill="1" applyAlignment="1">
      <alignment horizontal="right" vertical="center" wrapText="1"/>
    </xf>
    <xf numFmtId="0" fontId="160" fillId="0" borderId="0" xfId="0" applyFont="1" applyFill="1" applyAlignment="1">
      <alignment horizontal="center" vertical="center" wrapText="1"/>
    </xf>
    <xf numFmtId="0" fontId="159" fillId="0" borderId="0" xfId="0" applyFont="1" applyFill="1" applyAlignment="1">
      <alignment horizontal="center" vertical="center"/>
    </xf>
    <xf numFmtId="49" fontId="160" fillId="0" borderId="3" xfId="0" applyNumberFormat="1" applyFont="1" applyFill="1" applyBorder="1" applyAlignment="1">
      <alignment horizontal="center" vertical="center" wrapText="1"/>
    </xf>
    <xf numFmtId="49" fontId="160" fillId="0" borderId="4" xfId="0" applyNumberFormat="1" applyFont="1" applyFill="1" applyBorder="1" applyAlignment="1">
      <alignment horizontal="center" vertical="center" wrapText="1"/>
    </xf>
    <xf numFmtId="49" fontId="160" fillId="0" borderId="5" xfId="0" applyNumberFormat="1" applyFont="1" applyFill="1" applyBorder="1" applyAlignment="1">
      <alignment horizontal="center" vertical="center" wrapText="1"/>
    </xf>
    <xf numFmtId="49" fontId="160" fillId="0" borderId="6" xfId="0" applyNumberFormat="1" applyFont="1" applyFill="1" applyBorder="1" applyAlignment="1">
      <alignment horizontal="center" vertical="center" wrapText="1"/>
    </xf>
    <xf numFmtId="0" fontId="17" fillId="0" borderId="0" xfId="0" applyFont="1" applyFill="1" applyAlignment="1">
      <alignment horizontal="left" vertical="center" wrapText="1"/>
    </xf>
    <xf numFmtId="0" fontId="17" fillId="0" borderId="0" xfId="0" applyFont="1" applyFill="1" applyAlignment="1">
      <alignment horizontal="center" vertical="center"/>
    </xf>
    <xf numFmtId="0" fontId="16" fillId="0" borderId="0" xfId="0" applyFont="1" applyFill="1" applyAlignment="1">
      <alignment horizontal="center"/>
    </xf>
    <xf numFmtId="0" fontId="16" fillId="0" borderId="0" xfId="0" applyFont="1" applyFill="1" applyAlignment="1">
      <alignment horizontal="right" vertical="center" wrapText="1"/>
    </xf>
    <xf numFmtId="0" fontId="17" fillId="0" borderId="0" xfId="0" applyFont="1" applyFill="1" applyAlignment="1">
      <alignment horizontal="right" vertical="center" wrapText="1"/>
    </xf>
    <xf numFmtId="0" fontId="16" fillId="0" borderId="0" xfId="0" applyFont="1" applyFill="1" applyAlignment="1">
      <alignment horizontal="center" vertical="center" wrapText="1"/>
    </xf>
    <xf numFmtId="0" fontId="15" fillId="0" borderId="0" xfId="0" applyFont="1" applyFill="1" applyAlignment="1">
      <alignment horizontal="center" vertical="center"/>
    </xf>
    <xf numFmtId="0" fontId="16" fillId="0" borderId="0" xfId="0" applyFont="1" applyFill="1" applyAlignment="1">
      <alignment horizontal="left" vertical="center" wrapText="1"/>
    </xf>
    <xf numFmtId="0" fontId="17" fillId="0" borderId="0" xfId="0" applyFont="1" applyFill="1" applyAlignment="1">
      <alignment horizontal="center" vertical="top"/>
    </xf>
    <xf numFmtId="0" fontId="17" fillId="0" borderId="0" xfId="43" applyFont="1" applyFill="1" applyAlignment="1">
      <alignment horizontal="center" vertical="center"/>
    </xf>
    <xf numFmtId="0" fontId="17" fillId="2" borderId="0" xfId="0" applyFont="1" applyFill="1" applyAlignment="1">
      <alignment horizontal="left" vertical="center" wrapText="1"/>
    </xf>
    <xf numFmtId="0" fontId="16" fillId="2" borderId="0" xfId="0" applyFont="1" applyFill="1" applyAlignment="1">
      <alignment horizontal="center" vertical="center" wrapText="1"/>
    </xf>
    <xf numFmtId="0" fontId="16" fillId="2" borderId="0" xfId="0" applyFont="1" applyFill="1" applyAlignment="1">
      <alignment horizontal="right" vertical="center" wrapText="1"/>
    </xf>
    <xf numFmtId="0" fontId="17" fillId="2" borderId="0" xfId="0" applyFont="1" applyFill="1" applyAlignment="1">
      <alignment horizontal="right" vertical="center" wrapText="1"/>
    </xf>
    <xf numFmtId="0" fontId="16" fillId="2" borderId="0" xfId="0" applyFont="1" applyFill="1" applyAlignment="1">
      <alignment horizontal="left" vertical="center" wrapText="1"/>
    </xf>
    <xf numFmtId="0" fontId="15" fillId="2" borderId="0" xfId="0" applyFont="1" applyFill="1" applyAlignment="1">
      <alignment horizontal="center" vertical="center"/>
    </xf>
    <xf numFmtId="0" fontId="162" fillId="0" borderId="0" xfId="0" applyFont="1" applyFill="1" applyAlignment="1">
      <alignment horizontal="right" vertical="center" wrapText="1"/>
    </xf>
    <xf numFmtId="0" fontId="162" fillId="0" borderId="0" xfId="0" applyFont="1" applyFill="1" applyAlignment="1">
      <alignment horizontal="center" vertical="center"/>
    </xf>
    <xf numFmtId="0" fontId="16" fillId="2" borderId="0" xfId="19" applyFont="1" applyFill="1" applyAlignment="1">
      <alignment horizontal="right" vertical="center" wrapText="1"/>
    </xf>
    <xf numFmtId="0" fontId="15" fillId="2" borderId="0" xfId="19" applyFont="1" applyFill="1" applyAlignment="1">
      <alignment horizontal="right" vertical="center" wrapText="1"/>
    </xf>
    <xf numFmtId="0" fontId="16" fillId="2" borderId="0" xfId="19" applyFont="1" applyFill="1" applyAlignment="1">
      <alignment horizontal="center" vertical="center" wrapText="1"/>
    </xf>
    <xf numFmtId="0" fontId="15" fillId="2" borderId="0" xfId="19" applyFont="1" applyFill="1" applyAlignment="1">
      <alignment horizontal="center" vertical="center"/>
    </xf>
    <xf numFmtId="0" fontId="16" fillId="2" borderId="0" xfId="19" applyFont="1" applyFill="1" applyAlignment="1">
      <alignment horizontal="left" vertical="center" wrapText="1"/>
    </xf>
    <xf numFmtId="49" fontId="16" fillId="0" borderId="1" xfId="19" applyNumberFormat="1" applyFont="1" applyFill="1" applyBorder="1" applyAlignment="1">
      <alignment horizontal="center" vertical="center" wrapText="1"/>
    </xf>
    <xf numFmtId="0" fontId="17" fillId="0" borderId="5" xfId="8" applyFont="1" applyFill="1" applyBorder="1" applyAlignment="1">
      <alignment horizontal="center" vertical="center" wrapText="1"/>
    </xf>
    <xf numFmtId="0" fontId="17" fillId="0" borderId="6" xfId="8" applyFont="1" applyFill="1" applyBorder="1" applyAlignment="1">
      <alignment horizontal="center" vertical="center" wrapText="1"/>
    </xf>
    <xf numFmtId="0" fontId="17" fillId="0" borderId="6" xfId="0" applyFont="1" applyFill="1" applyBorder="1"/>
    <xf numFmtId="0" fontId="17" fillId="2" borderId="0" xfId="19" applyFont="1" applyFill="1" applyAlignment="1">
      <alignment horizontal="left" vertical="center" wrapText="1"/>
    </xf>
    <xf numFmtId="0" fontId="15" fillId="2" borderId="0" xfId="0" applyFont="1" applyFill="1" applyAlignment="1">
      <alignment horizontal="right" vertical="center" wrapText="1"/>
    </xf>
    <xf numFmtId="0" fontId="17" fillId="0" borderId="5" xfId="0" applyFont="1" applyFill="1" applyBorder="1" applyAlignment="1">
      <alignment horizontal="center" vertical="center"/>
    </xf>
    <xf numFmtId="0" fontId="17" fillId="0" borderId="30" xfId="0" applyFont="1" applyFill="1" applyBorder="1" applyAlignment="1">
      <alignment horizontal="center" vertical="center"/>
    </xf>
    <xf numFmtId="0" fontId="17" fillId="0" borderId="6" xfId="0" applyFont="1" applyFill="1" applyBorder="1" applyAlignment="1">
      <alignment horizontal="center" vertical="center"/>
    </xf>
    <xf numFmtId="0" fontId="16" fillId="2" borderId="5" xfId="30" applyFont="1" applyFill="1" applyBorder="1" applyAlignment="1">
      <alignment horizontal="center" vertical="center" wrapText="1"/>
    </xf>
    <xf numFmtId="0" fontId="16" fillId="2" borderId="6" xfId="30" applyFont="1" applyFill="1" applyBorder="1" applyAlignment="1">
      <alignment horizontal="center" vertical="center" wrapText="1"/>
    </xf>
    <xf numFmtId="0" fontId="16" fillId="2" borderId="3" xfId="30" applyFont="1" applyFill="1" applyBorder="1" applyAlignment="1">
      <alignment horizontal="center" vertical="center" wrapText="1"/>
    </xf>
    <xf numFmtId="0" fontId="16" fillId="2" borderId="4" xfId="30" applyFont="1" applyFill="1" applyBorder="1" applyAlignment="1">
      <alignment horizontal="center" vertical="center" wrapText="1"/>
    </xf>
    <xf numFmtId="0" fontId="20" fillId="2" borderId="0" xfId="0" applyFont="1" applyFill="1" applyAlignment="1">
      <alignment horizontal="right" vertical="center" wrapText="1"/>
    </xf>
    <xf numFmtId="0" fontId="22" fillId="2" borderId="0" xfId="0" applyFont="1" applyFill="1" applyAlignment="1">
      <alignment horizontal="right" vertical="center" wrapText="1"/>
    </xf>
    <xf numFmtId="0" fontId="14" fillId="2" borderId="0" xfId="0" applyFont="1" applyFill="1" applyAlignment="1">
      <alignment horizontal="center" vertical="center" wrapText="1"/>
    </xf>
    <xf numFmtId="0" fontId="98" fillId="2" borderId="0" xfId="48" applyFont="1" applyFill="1" applyAlignment="1">
      <alignment horizontal="right" vertical="center" wrapText="1"/>
    </xf>
    <xf numFmtId="0" fontId="22" fillId="2" borderId="0" xfId="48" applyFont="1" applyFill="1" applyAlignment="1">
      <alignment horizontal="right" vertical="center" wrapText="1"/>
    </xf>
    <xf numFmtId="0" fontId="14" fillId="2" borderId="0" xfId="48" applyFont="1" applyFill="1" applyAlignment="1">
      <alignment horizontal="center" vertical="center" wrapText="1"/>
    </xf>
    <xf numFmtId="15" fontId="15" fillId="2" borderId="0" xfId="48" applyNumberFormat="1" applyFont="1" applyFill="1" applyAlignment="1">
      <alignment horizontal="center" vertical="center"/>
    </xf>
    <xf numFmtId="0" fontId="15" fillId="2" borderId="0" xfId="48" applyFont="1" applyFill="1" applyAlignment="1">
      <alignment horizontal="center" vertical="center"/>
    </xf>
    <xf numFmtId="0" fontId="16" fillId="2" borderId="0" xfId="48" applyFont="1" applyFill="1" applyAlignment="1">
      <alignment horizontal="left" vertical="center" wrapText="1"/>
    </xf>
    <xf numFmtId="0" fontId="17" fillId="2" borderId="0" xfId="48" applyFont="1" applyFill="1" applyAlignment="1">
      <alignment horizontal="left" vertical="center" wrapText="1"/>
    </xf>
    <xf numFmtId="0" fontId="148" fillId="2" borderId="2" xfId="49" applyFont="1" applyFill="1" applyBorder="1" applyAlignment="1">
      <alignment horizontal="left"/>
    </xf>
    <xf numFmtId="0" fontId="16" fillId="2" borderId="5" xfId="49" applyFont="1" applyFill="1" applyBorder="1" applyAlignment="1">
      <alignment horizontal="center" vertical="center" wrapText="1"/>
    </xf>
    <xf numFmtId="0" fontId="16" fillId="2" borderId="6" xfId="49" applyFont="1" applyFill="1" applyBorder="1" applyAlignment="1">
      <alignment horizontal="center" vertical="center" wrapText="1"/>
    </xf>
    <xf numFmtId="0" fontId="16" fillId="2" borderId="1" xfId="49" applyFont="1" applyFill="1" applyBorder="1" applyAlignment="1">
      <alignment horizontal="center" vertical="center" wrapText="1"/>
    </xf>
    <xf numFmtId="0" fontId="15" fillId="2" borderId="8" xfId="49" applyFont="1" applyFill="1" applyBorder="1" applyAlignment="1">
      <alignment horizontal="left"/>
    </xf>
    <xf numFmtId="0" fontId="16" fillId="2" borderId="0" xfId="48" applyFont="1" applyFill="1" applyAlignment="1">
      <alignment horizontal="left"/>
    </xf>
    <xf numFmtId="0" fontId="16" fillId="2" borderId="0" xfId="48" applyFont="1" applyFill="1" applyAlignment="1">
      <alignment horizontal="right" vertical="center" wrapText="1"/>
    </xf>
    <xf numFmtId="0" fontId="15" fillId="2" borderId="0" xfId="48" applyFont="1" applyFill="1" applyAlignment="1">
      <alignment horizontal="right" vertical="center" wrapText="1"/>
    </xf>
    <xf numFmtId="0" fontId="17" fillId="2" borderId="0" xfId="48" applyFont="1" applyFill="1" applyAlignment="1">
      <alignment vertical="center" wrapText="1"/>
    </xf>
    <xf numFmtId="3" fontId="16" fillId="2" borderId="0" xfId="49" applyNumberFormat="1" applyFont="1" applyFill="1" applyAlignment="1">
      <alignment horizontal="left" vertical="center" wrapText="1"/>
    </xf>
    <xf numFmtId="3" fontId="17" fillId="2" borderId="0" xfId="49" applyNumberFormat="1" applyFont="1" applyFill="1" applyAlignment="1">
      <alignment horizontal="left" vertical="center" wrapText="1"/>
    </xf>
    <xf numFmtId="3" fontId="16" fillId="2" borderId="0" xfId="496" applyNumberFormat="1" applyFont="1" applyFill="1" applyAlignment="1">
      <alignment horizontal="left" vertical="center" wrapText="1"/>
    </xf>
    <xf numFmtId="0" fontId="15" fillId="2" borderId="8" xfId="48" applyFont="1" applyFill="1" applyBorder="1" applyAlignment="1">
      <alignment horizontal="left" vertical="center"/>
    </xf>
    <xf numFmtId="0" fontId="16" fillId="2" borderId="5" xfId="19" applyFont="1" applyFill="1" applyBorder="1" applyAlignment="1">
      <alignment horizontal="center" vertical="center" wrapText="1"/>
    </xf>
    <xf numFmtId="0" fontId="16" fillId="2" borderId="6" xfId="19" applyFont="1" applyFill="1" applyBorder="1" applyAlignment="1">
      <alignment horizontal="center" vertical="center" wrapText="1"/>
    </xf>
    <xf numFmtId="166" fontId="16" fillId="2" borderId="3" xfId="237" applyNumberFormat="1" applyFont="1" applyFill="1" applyBorder="1" applyAlignment="1" applyProtection="1">
      <alignment horizontal="center" vertical="center" wrapText="1"/>
    </xf>
    <xf numFmtId="166" fontId="16" fillId="2" borderId="4" xfId="237" applyNumberFormat="1" applyFont="1" applyFill="1" applyBorder="1" applyAlignment="1" applyProtection="1">
      <alignment horizontal="center" vertical="center" wrapText="1"/>
    </xf>
    <xf numFmtId="3" fontId="17" fillId="2" borderId="0" xfId="496" applyNumberFormat="1" applyFont="1" applyFill="1" applyAlignment="1">
      <alignment horizontal="left" vertical="center" wrapText="1"/>
    </xf>
    <xf numFmtId="0" fontId="16" fillId="2" borderId="0" xfId="48" applyFont="1" applyFill="1" applyAlignment="1">
      <alignment vertical="center" wrapText="1"/>
    </xf>
    <xf numFmtId="0" fontId="16" fillId="2" borderId="0" xfId="48" applyFont="1" applyFill="1" applyAlignment="1">
      <alignment horizontal="right" wrapText="1"/>
    </xf>
    <xf numFmtId="166" fontId="16" fillId="2" borderId="5" xfId="237" applyNumberFormat="1" applyFont="1" applyFill="1" applyBorder="1" applyAlignment="1" applyProtection="1">
      <alignment horizontal="center" vertical="center" wrapText="1"/>
    </xf>
    <xf numFmtId="166" fontId="16" fillId="2" borderId="6" xfId="237" applyNumberFormat="1" applyFont="1" applyFill="1" applyBorder="1" applyAlignment="1" applyProtection="1">
      <alignment horizontal="center" vertical="center" wrapText="1"/>
    </xf>
    <xf numFmtId="166" fontId="16" fillId="2" borderId="8" xfId="1" applyNumberFormat="1" applyFont="1" applyFill="1" applyBorder="1" applyAlignment="1">
      <alignment horizontal="right" vertical="top"/>
      <protection locked="0"/>
    </xf>
    <xf numFmtId="0" fontId="16" fillId="2" borderId="0" xfId="48" applyFont="1" applyFill="1" applyAlignment="1">
      <alignment horizontal="center"/>
    </xf>
    <xf numFmtId="0" fontId="17" fillId="2" borderId="0" xfId="48" applyFont="1" applyFill="1" applyAlignment="1">
      <alignment horizontal="center"/>
    </xf>
    <xf numFmtId="0" fontId="16" fillId="2" borderId="1" xfId="19" applyFont="1" applyFill="1" applyBorder="1" applyAlignment="1">
      <alignment horizontal="center" vertical="center" wrapText="1"/>
    </xf>
  </cellXfs>
  <cellStyles count="983">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_TG-TH" xfId="87"/>
    <cellStyle name="_KT (2)_3" xfId="88"/>
    <cellStyle name="_KT (2)_3_TG-TH" xfId="89"/>
    <cellStyle name="_KT (2)_4" xfId="90"/>
    <cellStyle name="_KT (2)_4_TG-TH" xfId="91"/>
    <cellStyle name="_KT (2)_5" xfId="92"/>
    <cellStyle name="_KT (2)_TG-TH" xfId="93"/>
    <cellStyle name="_KT_TG" xfId="94"/>
    <cellStyle name="_KT_TG_1" xfId="95"/>
    <cellStyle name="_KT_TG_2" xfId="96"/>
    <cellStyle name="_KT_TG_3" xfId="97"/>
    <cellStyle name="_KT_TG_4" xfId="98"/>
    <cellStyle name="_SO T11" xfId="99"/>
    <cellStyle name="_TG-TH" xfId="100"/>
    <cellStyle name="_TG-TH_1" xfId="101"/>
    <cellStyle name="_TG-TH_2" xfId="102"/>
    <cellStyle name="_TG-TH_3" xfId="103"/>
    <cellStyle name="_TG-TH_4" xfId="104"/>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10" xfId="966"/>
    <cellStyle name="20% - Accent1 2" xfId="114"/>
    <cellStyle name="20% - Accent1 3" xfId="115"/>
    <cellStyle name="20% - Accent1 4" xfId="876"/>
    <cellStyle name="20% - Accent1 5" xfId="891"/>
    <cellStyle name="20% - Accent1 6" xfId="906"/>
    <cellStyle name="20% - Accent1 7" xfId="920"/>
    <cellStyle name="20% - Accent1 8" xfId="935"/>
    <cellStyle name="20% - Accent1 9" xfId="950"/>
    <cellStyle name="20% - Accent2" xfId="852" builtinId="34" customBuiltin="1"/>
    <cellStyle name="20% - Accent2 10" xfId="967"/>
    <cellStyle name="20% - Accent2 2" xfId="116"/>
    <cellStyle name="20% - Accent2 3" xfId="117"/>
    <cellStyle name="20% - Accent2 4" xfId="877"/>
    <cellStyle name="20% - Accent2 5" xfId="892"/>
    <cellStyle name="20% - Accent2 6" xfId="907"/>
    <cellStyle name="20% - Accent2 7" xfId="921"/>
    <cellStyle name="20% - Accent2 8" xfId="936"/>
    <cellStyle name="20% - Accent2 9" xfId="951"/>
    <cellStyle name="20% - Accent3" xfId="856" builtinId="38" customBuiltin="1"/>
    <cellStyle name="20% - Accent3 10" xfId="968"/>
    <cellStyle name="20% - Accent3 2" xfId="118"/>
    <cellStyle name="20% - Accent3 3" xfId="119"/>
    <cellStyle name="20% - Accent3 4" xfId="878"/>
    <cellStyle name="20% - Accent3 5" xfId="893"/>
    <cellStyle name="20% - Accent3 6" xfId="908"/>
    <cellStyle name="20% - Accent3 7" xfId="922"/>
    <cellStyle name="20% - Accent3 8" xfId="937"/>
    <cellStyle name="20% - Accent3 9" xfId="952"/>
    <cellStyle name="20% - Accent4" xfId="860" builtinId="42" customBuiltin="1"/>
    <cellStyle name="20% - Accent4 10" xfId="969"/>
    <cellStyle name="20% - Accent4 2" xfId="120"/>
    <cellStyle name="20% - Accent4 3" xfId="121"/>
    <cellStyle name="20% - Accent4 4" xfId="879"/>
    <cellStyle name="20% - Accent4 5" xfId="894"/>
    <cellStyle name="20% - Accent4 6" xfId="909"/>
    <cellStyle name="20% - Accent4 7" xfId="923"/>
    <cellStyle name="20% - Accent4 8" xfId="938"/>
    <cellStyle name="20% - Accent4 9" xfId="953"/>
    <cellStyle name="20% - Accent5" xfId="864" builtinId="46" customBuiltin="1"/>
    <cellStyle name="20% - Accent5 10" xfId="970"/>
    <cellStyle name="20% - Accent5 2" xfId="122"/>
    <cellStyle name="20% - Accent5 3" xfId="123"/>
    <cellStyle name="20% - Accent5 4" xfId="880"/>
    <cellStyle name="20% - Accent5 5" xfId="895"/>
    <cellStyle name="20% - Accent5 6" xfId="910"/>
    <cellStyle name="20% - Accent5 7" xfId="924"/>
    <cellStyle name="20% - Accent5 8" xfId="939"/>
    <cellStyle name="20% - Accent5 9" xfId="954"/>
    <cellStyle name="20% - Accent6" xfId="868" builtinId="50" customBuiltin="1"/>
    <cellStyle name="20% - Accent6 10" xfId="971"/>
    <cellStyle name="20% - Accent6 2" xfId="124"/>
    <cellStyle name="20% - Accent6 3" xfId="125"/>
    <cellStyle name="20% - Accent6 4" xfId="881"/>
    <cellStyle name="20% - Accent6 5" xfId="896"/>
    <cellStyle name="20% - Accent6 6" xfId="911"/>
    <cellStyle name="20% - Accent6 7" xfId="925"/>
    <cellStyle name="20% - Accent6 8" xfId="940"/>
    <cellStyle name="20% - Accent6 9" xfId="955"/>
    <cellStyle name="3" xfId="126"/>
    <cellStyle name="³£¹æ_GZ TV" xfId="127"/>
    <cellStyle name="4" xfId="128"/>
    <cellStyle name="40% - Accent1" xfId="849" builtinId="31" customBuiltin="1"/>
    <cellStyle name="40% - Accent1 10" xfId="972"/>
    <cellStyle name="40% - Accent1 2" xfId="129"/>
    <cellStyle name="40% - Accent1 3" xfId="130"/>
    <cellStyle name="40% - Accent1 4" xfId="882"/>
    <cellStyle name="40% - Accent1 5" xfId="897"/>
    <cellStyle name="40% - Accent1 6" xfId="912"/>
    <cellStyle name="40% - Accent1 7" xfId="926"/>
    <cellStyle name="40% - Accent1 8" xfId="941"/>
    <cellStyle name="40% - Accent1 9" xfId="956"/>
    <cellStyle name="40% - Accent2" xfId="853" builtinId="35" customBuiltin="1"/>
    <cellStyle name="40% - Accent2 10" xfId="973"/>
    <cellStyle name="40% - Accent2 2" xfId="131"/>
    <cellStyle name="40% - Accent2 3" xfId="132"/>
    <cellStyle name="40% - Accent2 4" xfId="883"/>
    <cellStyle name="40% - Accent2 5" xfId="898"/>
    <cellStyle name="40% - Accent2 6" xfId="913"/>
    <cellStyle name="40% - Accent2 7" xfId="927"/>
    <cellStyle name="40% - Accent2 8" xfId="942"/>
    <cellStyle name="40% - Accent2 9" xfId="957"/>
    <cellStyle name="40% - Accent3" xfId="857" builtinId="39" customBuiltin="1"/>
    <cellStyle name="40% - Accent3 10" xfId="974"/>
    <cellStyle name="40% - Accent3 2" xfId="133"/>
    <cellStyle name="40% - Accent3 3" xfId="134"/>
    <cellStyle name="40% - Accent3 4" xfId="884"/>
    <cellStyle name="40% - Accent3 5" xfId="899"/>
    <cellStyle name="40% - Accent3 6" xfId="914"/>
    <cellStyle name="40% - Accent3 7" xfId="928"/>
    <cellStyle name="40% - Accent3 8" xfId="943"/>
    <cellStyle name="40% - Accent3 9" xfId="958"/>
    <cellStyle name="40% - Accent4" xfId="861" builtinId="43" customBuiltin="1"/>
    <cellStyle name="40% - Accent4 10" xfId="975"/>
    <cellStyle name="40% - Accent4 2" xfId="135"/>
    <cellStyle name="40% - Accent4 3" xfId="136"/>
    <cellStyle name="40% - Accent4 4" xfId="885"/>
    <cellStyle name="40% - Accent4 5" xfId="900"/>
    <cellStyle name="40% - Accent4 6" xfId="915"/>
    <cellStyle name="40% - Accent4 7" xfId="929"/>
    <cellStyle name="40% - Accent4 8" xfId="944"/>
    <cellStyle name="40% - Accent4 9" xfId="959"/>
    <cellStyle name="40% - Accent5" xfId="865" builtinId="47" customBuiltin="1"/>
    <cellStyle name="40% - Accent5 10" xfId="976"/>
    <cellStyle name="40% - Accent5 2" xfId="137"/>
    <cellStyle name="40% - Accent5 3" xfId="138"/>
    <cellStyle name="40% - Accent5 4" xfId="886"/>
    <cellStyle name="40% - Accent5 5" xfId="901"/>
    <cellStyle name="40% - Accent5 6" xfId="916"/>
    <cellStyle name="40% - Accent5 7" xfId="930"/>
    <cellStyle name="40% - Accent5 8" xfId="945"/>
    <cellStyle name="40% - Accent5 9" xfId="960"/>
    <cellStyle name="40% - Accent6" xfId="869" builtinId="51" customBuiltin="1"/>
    <cellStyle name="40% - Accent6 10" xfId="977"/>
    <cellStyle name="40% - Accent6 2" xfId="139"/>
    <cellStyle name="40% - Accent6 3" xfId="140"/>
    <cellStyle name="40% - Accent6 4" xfId="887"/>
    <cellStyle name="40% - Accent6 5" xfId="902"/>
    <cellStyle name="40% - Accent6 6" xfId="917"/>
    <cellStyle name="40% - Accent6 7" xfId="931"/>
    <cellStyle name="40% - Accent6 8" xfId="946"/>
    <cellStyle name="40% - Accent6 9" xfId="961"/>
    <cellStyle name="60% - Accent1" xfId="850" builtinId="32" customBuiltin="1"/>
    <cellStyle name="60% - Accent1 2" xfId="141"/>
    <cellStyle name="60% - Accent2" xfId="854" builtinId="36" customBuiltin="1"/>
    <cellStyle name="60% - Accent2 2" xfId="142"/>
    <cellStyle name="60% - Accent3" xfId="858" builtinId="40" customBuiltin="1"/>
    <cellStyle name="60% - Accent3 2" xfId="143"/>
    <cellStyle name="60% - Accent4" xfId="862" builtinId="44" customBuiltin="1"/>
    <cellStyle name="60% - Accent4 2" xfId="144"/>
    <cellStyle name="60% - Accent5" xfId="866" builtinId="48" customBuiltin="1"/>
    <cellStyle name="60% - Accent5 2" xfId="145"/>
    <cellStyle name="60% - Accent6" xfId="870" builtinId="52" customBuiltin="1"/>
    <cellStyle name="60% - Accent6 2" xfId="146"/>
    <cellStyle name="Accent1" xfId="847" builtinId="29" customBuiltin="1"/>
    <cellStyle name="Accent1 2" xfId="147"/>
    <cellStyle name="Accent2" xfId="851" builtinId="33" customBuiltin="1"/>
    <cellStyle name="Accent2 2" xfId="148"/>
    <cellStyle name="Accent3" xfId="855" builtinId="37" customBuiltin="1"/>
    <cellStyle name="Accent3 2" xfId="149"/>
    <cellStyle name="Accent4" xfId="859" builtinId="41" customBuiltin="1"/>
    <cellStyle name="Accent4 2" xfId="150"/>
    <cellStyle name="Accent5" xfId="863" builtinId="45" customBuiltin="1"/>
    <cellStyle name="Accent5 2" xfId="151"/>
    <cellStyle name="Accent6" xfId="867" builtinId="49" customBuiltin="1"/>
    <cellStyle name="Accent6 2" xfId="152"/>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tegory" xfId="208"/>
    <cellStyle name="Cerrency_Sheet2_XANGDAU" xfId="209"/>
    <cellStyle name="Check Cell" xfId="843" builtinId="23" customBuiltin="1"/>
    <cellStyle name="Check Cell 2" xfId="210"/>
    <cellStyle name="CHUONG" xfId="211"/>
    <cellStyle name="Comma" xfId="1" builtinId="3"/>
    <cellStyle name="Comma [0] 2" xfId="212"/>
    <cellStyle name="Comma 10" xfId="2"/>
    <cellStyle name="Comma 10 2" xfId="213"/>
    <cellStyle name="Comma 11" xfId="214"/>
    <cellStyle name="Comma 11 2" xfId="215"/>
    <cellStyle name="Comma 12" xfId="3"/>
    <cellStyle name="Comma 13" xfId="216"/>
    <cellStyle name="Comma 14" xfId="217"/>
    <cellStyle name="Comma 15" xfId="218"/>
    <cellStyle name="Comma 16" xfId="219"/>
    <cellStyle name="Comma 17" xfId="220"/>
    <cellStyle name="Comma 18" xfId="221"/>
    <cellStyle name="Comma 19" xfId="222"/>
    <cellStyle name="Comma 2" xfId="4"/>
    <cellStyle name="Comma 2 2" xfId="5"/>
    <cellStyle name="Comma 2 2 2" xfId="223"/>
    <cellStyle name="Comma 2 2 2 2" xfId="224"/>
    <cellStyle name="Comma 2 2 3" xfId="225"/>
    <cellStyle name="Comma 2 2 3 2" xfId="226"/>
    <cellStyle name="Comma 2 2 4" xfId="227"/>
    <cellStyle name="Comma 2 3" xfId="228"/>
    <cellStyle name="Comma 2 3 2" xfId="229"/>
    <cellStyle name="Comma 2 3 3" xfId="230"/>
    <cellStyle name="Comma 2 4" xfId="231"/>
    <cellStyle name="Comma 2 5" xfId="232"/>
    <cellStyle name="Comma 2 6" xfId="233"/>
    <cellStyle name="Comma 20" xfId="50"/>
    <cellStyle name="Comma 21" xfId="234"/>
    <cellStyle name="Comma 22" xfId="235"/>
    <cellStyle name="Comma 23" xfId="236"/>
    <cellStyle name="Comma 23 2" xfId="237"/>
    <cellStyle name="Comma 24" xfId="238"/>
    <cellStyle name="Comma 25" xfId="239"/>
    <cellStyle name="Comma 26" xfId="240"/>
    <cellStyle name="Comma 27" xfId="874"/>
    <cellStyle name="Comma 28" xfId="982"/>
    <cellStyle name="Comma 3" xfId="6"/>
    <cellStyle name="Comma 3 2" xfId="241"/>
    <cellStyle name="Comma 3 2 2" xfId="242"/>
    <cellStyle name="Comma 4" xfId="47"/>
    <cellStyle name="Comma 4 2" xfId="243"/>
    <cellStyle name="Comma 5" xfId="244"/>
    <cellStyle name="Comma 5 2" xfId="245"/>
    <cellStyle name="Comma 5 2 2" xfId="246"/>
    <cellStyle name="Comma 5 3" xfId="247"/>
    <cellStyle name="Comma 5 4" xfId="248"/>
    <cellStyle name="Comma 5 5" xfId="249"/>
    <cellStyle name="Comma 6" xfId="7"/>
    <cellStyle name="Comma 6 2" xfId="250"/>
    <cellStyle name="Comma 6 3" xfId="251"/>
    <cellStyle name="Comma 7" xfId="252"/>
    <cellStyle name="Comma 7 2" xfId="253"/>
    <cellStyle name="Comma 8" xfId="254"/>
    <cellStyle name="Comma 8 2" xfId="255"/>
    <cellStyle name="Comma 9" xfId="256"/>
    <cellStyle name="Comma 9 2" xfId="257"/>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Fixed" xfId="279"/>
    <cellStyle name="Fixed 2" xfId="280"/>
    <cellStyle name="form_so" xfId="281"/>
    <cellStyle name="Good" xfId="836" builtinId="26" customBuiltin="1"/>
    <cellStyle name="Good 2" xfId="28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2" xfId="833" builtinId="17" customBuiltin="1"/>
    <cellStyle name="Heading 2 2" xfId="292"/>
    <cellStyle name="Heading 2 2 2" xfId="293"/>
    <cellStyle name="Heading 2 3" xfId="294"/>
    <cellStyle name="Heading 2 4" xfId="295"/>
    <cellStyle name="Heading 3" xfId="834" builtinId="18" customBuiltin="1"/>
    <cellStyle name="Heading 3 2" xfId="296"/>
    <cellStyle name="Heading 4" xfId="835" builtinId="19" customBuiltin="1"/>
    <cellStyle name="Heading 4 2" xfId="297"/>
    <cellStyle name="Heading 5" xfId="298"/>
    <cellStyle name="Heading1" xfId="299"/>
    <cellStyle name="Heading2" xfId="300"/>
    <cellStyle name="Hyperlink" xfId="964" builtinId="8"/>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0" xfId="345"/>
    <cellStyle name="Normal 101" xfId="346"/>
    <cellStyle name="Normal 102" xfId="347"/>
    <cellStyle name="Normal 103" xfId="348"/>
    <cellStyle name="Normal 104" xfId="349"/>
    <cellStyle name="Normal 105" xfId="350"/>
    <cellStyle name="Normal 106" xfId="351"/>
    <cellStyle name="Normal 107" xfId="352"/>
    <cellStyle name="Normal 108" xfId="353"/>
    <cellStyle name="Normal 109" xfId="354"/>
    <cellStyle name="Normal 11" xfId="10"/>
    <cellStyle name="Normal 11 2" xfId="355"/>
    <cellStyle name="Normal 110" xfId="356"/>
    <cellStyle name="Normal 111" xfId="357"/>
    <cellStyle name="Normal 112" xfId="358"/>
    <cellStyle name="Normal 113" xfId="359"/>
    <cellStyle name="Normal 114" xfId="360"/>
    <cellStyle name="Normal 115" xfId="361"/>
    <cellStyle name="Normal 116" xfId="362"/>
    <cellStyle name="Normal 117" xfId="363"/>
    <cellStyle name="Normal 118" xfId="364"/>
    <cellStyle name="Normal 119" xfId="365"/>
    <cellStyle name="Normal 12" xfId="11"/>
    <cellStyle name="Normal 12 2" xfId="366"/>
    <cellStyle name="Normal 120" xfId="367"/>
    <cellStyle name="Normal 121" xfId="368"/>
    <cellStyle name="Normal 122" xfId="369"/>
    <cellStyle name="Normal 123" xfId="370"/>
    <cellStyle name="Normal 124" xfId="371"/>
    <cellStyle name="Normal 125" xfId="372"/>
    <cellStyle name="Normal 126" xfId="373"/>
    <cellStyle name="Normal 127" xfId="374"/>
    <cellStyle name="Normal 128" xfId="375"/>
    <cellStyle name="Normal 129" xfId="376"/>
    <cellStyle name="Normal 13" xfId="12"/>
    <cellStyle name="Normal 13 2" xfId="377"/>
    <cellStyle name="Normal 130" xfId="378"/>
    <cellStyle name="Normal 131" xfId="379"/>
    <cellStyle name="Normal 132" xfId="380"/>
    <cellStyle name="Normal 133" xfId="381"/>
    <cellStyle name="Normal 134" xfId="382"/>
    <cellStyle name="Normal 135" xfId="383"/>
    <cellStyle name="Normal 136" xfId="384"/>
    <cellStyle name="Normal 137" xfId="385"/>
    <cellStyle name="Normal 138" xfId="386"/>
    <cellStyle name="Normal 139" xfId="387"/>
    <cellStyle name="Normal 14" xfId="13"/>
    <cellStyle name="Normal 14 2" xfId="388"/>
    <cellStyle name="Normal 140" xfId="389"/>
    <cellStyle name="Normal 141" xfId="390"/>
    <cellStyle name="Normal 142" xfId="391"/>
    <cellStyle name="Normal 143" xfId="392"/>
    <cellStyle name="Normal 144" xfId="393"/>
    <cellStyle name="Normal 145" xfId="394"/>
    <cellStyle name="Normal 146" xfId="395"/>
    <cellStyle name="Normal 147" xfId="396"/>
    <cellStyle name="Normal 148" xfId="397"/>
    <cellStyle name="Normal 149" xfId="398"/>
    <cellStyle name="Normal 15" xfId="14"/>
    <cellStyle name="Normal 15 2" xfId="399"/>
    <cellStyle name="Normal 150" xfId="400"/>
    <cellStyle name="Normal 151" xfId="401"/>
    <cellStyle name="Normal 152" xfId="402"/>
    <cellStyle name="Normal 153" xfId="403"/>
    <cellStyle name="Normal 154" xfId="404"/>
    <cellStyle name="Normal 155" xfId="405"/>
    <cellStyle name="Normal 156" xfId="406"/>
    <cellStyle name="Normal 157" xfId="407"/>
    <cellStyle name="Normal 158" xfId="408"/>
    <cellStyle name="Normal 159" xfId="409"/>
    <cellStyle name="Normal 16" xfId="15"/>
    <cellStyle name="Normal 16 2" xfId="410"/>
    <cellStyle name="Normal 160" xfId="411"/>
    <cellStyle name="Normal 161" xfId="412"/>
    <cellStyle name="Normal 162" xfId="413"/>
    <cellStyle name="Normal 163" xfId="414"/>
    <cellStyle name="Normal 164" xfId="415"/>
    <cellStyle name="Normal 165" xfId="416"/>
    <cellStyle name="Normal 166" xfId="417"/>
    <cellStyle name="Normal 167" xfId="418"/>
    <cellStyle name="Normal 168" xfId="419"/>
    <cellStyle name="Normal 169" xfId="420"/>
    <cellStyle name="Normal 17" xfId="16"/>
    <cellStyle name="Normal 17 2" xfId="421"/>
    <cellStyle name="Normal 170" xfId="422"/>
    <cellStyle name="Normal 171" xfId="423"/>
    <cellStyle name="Normal 172" xfId="424"/>
    <cellStyle name="Normal 173" xfId="425"/>
    <cellStyle name="Normal 173 2" xfId="48"/>
    <cellStyle name="Normal 174" xfId="426"/>
    <cellStyle name="Normal 175" xfId="427"/>
    <cellStyle name="Normal 176" xfId="428"/>
    <cellStyle name="Normal 177" xfId="429"/>
    <cellStyle name="Normal 178" xfId="430"/>
    <cellStyle name="Normal 179" xfId="431"/>
    <cellStyle name="Normal 18" xfId="17"/>
    <cellStyle name="Normal 18 2" xfId="432"/>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0" xfId="444"/>
    <cellStyle name="Normal 191" xfId="445"/>
    <cellStyle name="Normal 192" xfId="446"/>
    <cellStyle name="Normal 193" xfId="447"/>
    <cellStyle name="Normal 194" xfId="448"/>
    <cellStyle name="Normal 195" xfId="449"/>
    <cellStyle name="Normal 196" xfId="871"/>
    <cellStyle name="Normal 197" xfId="873"/>
    <cellStyle name="Normal 198" xfId="875"/>
    <cellStyle name="Normal 199" xfId="889"/>
    <cellStyle name="Normal 2" xfId="19"/>
    <cellStyle name="Normal 2 10" xfId="450"/>
    <cellStyle name="Normal 2 2" xfId="451"/>
    <cellStyle name="Normal 2 2 2" xfId="452"/>
    <cellStyle name="Normal 2 2 2 2" xfId="453"/>
    <cellStyle name="Normal 2 2 3" xfId="454"/>
    <cellStyle name="Normal 2 2 4" xfId="455"/>
    <cellStyle name="Normal 2 3" xfId="456"/>
    <cellStyle name="Normal 2 3 2" xfId="457"/>
    <cellStyle name="Normal 2 4" xfId="458"/>
    <cellStyle name="Normal 2 4 2" xfId="459"/>
    <cellStyle name="Normal 2 5" xfId="460"/>
    <cellStyle name="Normal 2 6" xfId="461"/>
    <cellStyle name="Normal 2 7" xfId="462"/>
    <cellStyle name="Normal 20" xfId="20"/>
    <cellStyle name="Normal 20 2" xfId="463"/>
    <cellStyle name="Normal 200" xfId="890"/>
    <cellStyle name="Normal 201" xfId="904"/>
    <cellStyle name="Normal 202" xfId="905"/>
    <cellStyle name="Normal 203" xfId="919"/>
    <cellStyle name="Normal 204" xfId="933"/>
    <cellStyle name="Normal 205" xfId="934"/>
    <cellStyle name="Normal 206" xfId="948"/>
    <cellStyle name="Normal 207" xfId="949"/>
    <cellStyle name="Normal 208" xfId="963"/>
    <cellStyle name="Normal 209" xfId="965"/>
    <cellStyle name="Normal 21" xfId="21"/>
    <cellStyle name="Normal 21 2" xfId="464"/>
    <cellStyle name="Normal 210" xfId="980"/>
    <cellStyle name="Normal 211" xfId="981"/>
    <cellStyle name="Normal 22" xfId="22"/>
    <cellStyle name="Normal 22 2" xfId="465"/>
    <cellStyle name="Normal 23" xfId="23"/>
    <cellStyle name="Normal 23 2" xfId="466"/>
    <cellStyle name="Normal 24" xfId="24"/>
    <cellStyle name="Normal 24 2" xfId="467"/>
    <cellStyle name="Normal 25" xfId="25"/>
    <cellStyle name="Normal 25 2" xfId="468"/>
    <cellStyle name="Normal 26" xfId="26"/>
    <cellStyle name="Normal 26 2" xfId="469"/>
    <cellStyle name="Normal 27" xfId="27"/>
    <cellStyle name="Normal 27 2" xfId="470"/>
    <cellStyle name="Normal 28" xfId="28"/>
    <cellStyle name="Normal 28 2" xfId="471"/>
    <cellStyle name="Normal 29" xfId="29"/>
    <cellStyle name="Normal 29 2" xfId="472"/>
    <cellStyle name="Normal 3" xfId="30"/>
    <cellStyle name="Normal 3 10" xfId="473"/>
    <cellStyle name="Normal 3 11" xfId="474"/>
    <cellStyle name="Normal 3 12" xfId="475"/>
    <cellStyle name="Normal 3 13" xfId="476"/>
    <cellStyle name="Normal 3 14" xfId="477"/>
    <cellStyle name="Normal 3 15" xfId="478"/>
    <cellStyle name="Normal 3 16" xfId="479"/>
    <cellStyle name="Normal 3 17" xfId="480"/>
    <cellStyle name="Normal 3 18" xfId="481"/>
    <cellStyle name="Normal 3 19" xfId="482"/>
    <cellStyle name="Normal 3 2" xfId="483"/>
    <cellStyle name="Normal 3 2 10" xfId="484"/>
    <cellStyle name="Normal 3 2 11" xfId="485"/>
    <cellStyle name="Normal 3 2 12" xfId="486"/>
    <cellStyle name="Normal 3 2 13" xfId="487"/>
    <cellStyle name="Normal 3 2 14" xfId="488"/>
    <cellStyle name="Normal 3 2 15" xfId="489"/>
    <cellStyle name="Normal 3 2 16" xfId="490"/>
    <cellStyle name="Normal 3 2 17" xfId="491"/>
    <cellStyle name="Normal 3 2 18" xfId="492"/>
    <cellStyle name="Normal 3 2 19" xfId="493"/>
    <cellStyle name="Normal 3 2 2" xfId="494"/>
    <cellStyle name="Normal 3 2 2 2" xfId="495"/>
    <cellStyle name="Normal 3 2 20" xfId="496"/>
    <cellStyle name="Normal 3 2 3" xfId="497"/>
    <cellStyle name="Normal 3 2 4" xfId="498"/>
    <cellStyle name="Normal 3 2 5" xfId="499"/>
    <cellStyle name="Normal 3 2 6" xfId="500"/>
    <cellStyle name="Normal 3 2 7" xfId="501"/>
    <cellStyle name="Normal 3 2 8" xfId="502"/>
    <cellStyle name="Normal 3 2 9" xfId="503"/>
    <cellStyle name="Normal 3 20" xfId="504"/>
    <cellStyle name="Normal 3 21" xfId="49"/>
    <cellStyle name="Normal 3 3" xfId="505"/>
    <cellStyle name="Normal 3 3 2" xfId="506"/>
    <cellStyle name="Normal 3 4" xfId="507"/>
    <cellStyle name="Normal 3 4 2" xfId="508"/>
    <cellStyle name="Normal 3 5" xfId="509"/>
    <cellStyle name="Normal 3 6" xfId="510"/>
    <cellStyle name="Normal 3 7" xfId="511"/>
    <cellStyle name="Normal 3 8" xfId="512"/>
    <cellStyle name="Normal 3 9" xfId="513"/>
    <cellStyle name="Normal 30" xfId="31"/>
    <cellStyle name="Normal 30 2" xfId="514"/>
    <cellStyle name="Normal 31" xfId="32"/>
    <cellStyle name="Normal 31 2" xfId="515"/>
    <cellStyle name="Normal 32" xfId="33"/>
    <cellStyle name="Normal 32 2" xfId="516"/>
    <cellStyle name="Normal 33" xfId="34"/>
    <cellStyle name="Normal 33 2" xfId="517"/>
    <cellStyle name="Normal 34" xfId="35"/>
    <cellStyle name="Normal 34 2" xfId="518"/>
    <cellStyle name="Normal 35" xfId="36"/>
    <cellStyle name="Normal 35 2" xfId="519"/>
    <cellStyle name="Normal 36" xfId="46"/>
    <cellStyle name="Normal 37" xfId="520"/>
    <cellStyle name="Normal 38" xfId="521"/>
    <cellStyle name="Normal 39" xfId="522"/>
    <cellStyle name="Normal 4" xfId="37"/>
    <cellStyle name="Normal 4 10" xfId="523"/>
    <cellStyle name="Normal 4 11" xfId="524"/>
    <cellStyle name="Normal 4 12" xfId="525"/>
    <cellStyle name="Normal 4 13" xfId="526"/>
    <cellStyle name="Normal 4 14" xfId="527"/>
    <cellStyle name="Normal 4 15" xfId="528"/>
    <cellStyle name="Normal 4 16" xfId="529"/>
    <cellStyle name="Normal 4 17" xfId="530"/>
    <cellStyle name="Normal 4 18" xfId="531"/>
    <cellStyle name="Normal 4 19" xfId="532"/>
    <cellStyle name="Normal 4 2" xfId="533"/>
    <cellStyle name="Normal 4 2 10" xfId="534"/>
    <cellStyle name="Normal 4 2 11" xfId="535"/>
    <cellStyle name="Normal 4 2 12" xfId="536"/>
    <cellStyle name="Normal 4 2 13" xfId="537"/>
    <cellStyle name="Normal 4 2 14" xfId="538"/>
    <cellStyle name="Normal 4 2 15" xfId="539"/>
    <cellStyle name="Normal 4 2 16" xfId="540"/>
    <cellStyle name="Normal 4 2 17" xfId="541"/>
    <cellStyle name="Normal 4 2 2" xfId="542"/>
    <cellStyle name="Normal 4 2 2 2" xfId="543"/>
    <cellStyle name="Normal 4 2 3" xfId="544"/>
    <cellStyle name="Normal 4 2 4" xfId="545"/>
    <cellStyle name="Normal 4 2 5" xfId="546"/>
    <cellStyle name="Normal 4 2 6" xfId="547"/>
    <cellStyle name="Normal 4 2 7" xfId="548"/>
    <cellStyle name="Normal 4 2 8" xfId="549"/>
    <cellStyle name="Normal 4 2 9" xfId="550"/>
    <cellStyle name="Normal 4 20" xfId="551"/>
    <cellStyle name="Normal 4 3" xfId="552"/>
    <cellStyle name="Normal 4 3 2" xfId="553"/>
    <cellStyle name="Normal 4 4" xfId="554"/>
    <cellStyle name="Normal 4 5" xfId="555"/>
    <cellStyle name="Normal 4 6" xfId="556"/>
    <cellStyle name="Normal 4 7" xfId="557"/>
    <cellStyle name="Normal 4 8" xfId="558"/>
    <cellStyle name="Normal 4 9" xfId="559"/>
    <cellStyle name="Normal 40" xfId="560"/>
    <cellStyle name="Normal 41" xfId="561"/>
    <cellStyle name="Normal 42" xfId="562"/>
    <cellStyle name="Normal 43" xfId="563"/>
    <cellStyle name="Normal 44" xfId="564"/>
    <cellStyle name="Normal 45" xfId="565"/>
    <cellStyle name="Normal 46" xfId="566"/>
    <cellStyle name="Normal 47" xfId="567"/>
    <cellStyle name="Normal 48" xfId="568"/>
    <cellStyle name="Normal 49" xfId="569"/>
    <cellStyle name="Normal 5" xfId="38"/>
    <cellStyle name="Normal 5 10" xfId="570"/>
    <cellStyle name="Normal 5 11" xfId="571"/>
    <cellStyle name="Normal 5 12" xfId="572"/>
    <cellStyle name="Normal 5 13" xfId="573"/>
    <cellStyle name="Normal 5 14" xfId="574"/>
    <cellStyle name="Normal 5 15" xfId="575"/>
    <cellStyle name="Normal 5 16" xfId="576"/>
    <cellStyle name="Normal 5 17" xfId="577"/>
    <cellStyle name="Normal 5 18" xfId="578"/>
    <cellStyle name="Normal 5 19" xfId="579"/>
    <cellStyle name="Normal 5 2" xfId="580"/>
    <cellStyle name="Normal 5 2 10" xfId="581"/>
    <cellStyle name="Normal 5 2 11" xfId="582"/>
    <cellStyle name="Normal 5 2 12" xfId="583"/>
    <cellStyle name="Normal 5 2 13" xfId="584"/>
    <cellStyle name="Normal 5 2 14" xfId="585"/>
    <cellStyle name="Normal 5 2 15" xfId="586"/>
    <cellStyle name="Normal 5 2 16" xfId="587"/>
    <cellStyle name="Normal 5 2 17" xfId="588"/>
    <cellStyle name="Normal 5 2 2" xfId="589"/>
    <cellStyle name="Normal 5 2 2 2" xfId="590"/>
    <cellStyle name="Normal 5 2 3" xfId="591"/>
    <cellStyle name="Normal 5 2 4" xfId="592"/>
    <cellStyle name="Normal 5 2 5" xfId="593"/>
    <cellStyle name="Normal 5 2 6" xfId="594"/>
    <cellStyle name="Normal 5 2 7" xfId="595"/>
    <cellStyle name="Normal 5 2 8" xfId="596"/>
    <cellStyle name="Normal 5 2 9" xfId="597"/>
    <cellStyle name="Normal 5 20" xfId="598"/>
    <cellStyle name="Normal 5 21" xfId="599"/>
    <cellStyle name="Normal 5 3" xfId="600"/>
    <cellStyle name="Normal 5 3 2" xfId="601"/>
    <cellStyle name="Normal 5 4" xfId="602"/>
    <cellStyle name="Normal 5 4 2" xfId="603"/>
    <cellStyle name="Normal 5 5" xfId="604"/>
    <cellStyle name="Normal 5 6" xfId="605"/>
    <cellStyle name="Normal 5 7" xfId="606"/>
    <cellStyle name="Normal 5 8" xfId="607"/>
    <cellStyle name="Normal 5 9" xfId="608"/>
    <cellStyle name="Normal 50" xfId="609"/>
    <cellStyle name="Normal 51" xfId="610"/>
    <cellStyle name="Normal 52" xfId="611"/>
    <cellStyle name="Normal 53" xfId="612"/>
    <cellStyle name="Normal 54" xfId="613"/>
    <cellStyle name="Normal 55" xfId="614"/>
    <cellStyle name="Normal 56" xfId="615"/>
    <cellStyle name="Normal 57" xfId="616"/>
    <cellStyle name="Normal 58" xfId="617"/>
    <cellStyle name="Normal 59" xfId="618"/>
    <cellStyle name="Normal 6" xfId="39"/>
    <cellStyle name="Normal 6 10" xfId="619"/>
    <cellStyle name="Normal 6 11" xfId="620"/>
    <cellStyle name="Normal 6 12" xfId="621"/>
    <cellStyle name="Normal 6 13" xfId="622"/>
    <cellStyle name="Normal 6 14" xfId="623"/>
    <cellStyle name="Normal 6 15" xfId="624"/>
    <cellStyle name="Normal 6 16" xfId="625"/>
    <cellStyle name="Normal 6 17" xfId="626"/>
    <cellStyle name="Normal 6 18" xfId="627"/>
    <cellStyle name="Normal 6 19" xfId="628"/>
    <cellStyle name="Normal 6 2" xfId="629"/>
    <cellStyle name="Normal 6 20" xfId="630"/>
    <cellStyle name="Normal 6 21" xfId="631"/>
    <cellStyle name="Normal 6 3" xfId="632"/>
    <cellStyle name="Normal 6 4" xfId="633"/>
    <cellStyle name="Normal 6 5" xfId="634"/>
    <cellStyle name="Normal 6 6" xfId="635"/>
    <cellStyle name="Normal 6 7" xfId="636"/>
    <cellStyle name="Normal 6 8" xfId="637"/>
    <cellStyle name="Normal 6 9" xfId="638"/>
    <cellStyle name="Normal 60" xfId="639"/>
    <cellStyle name="Normal 61" xfId="640"/>
    <cellStyle name="Normal 62" xfId="641"/>
    <cellStyle name="Normal 63" xfId="642"/>
    <cellStyle name="Normal 64" xfId="643"/>
    <cellStyle name="Normal 65" xfId="644"/>
    <cellStyle name="Normal 66" xfId="645"/>
    <cellStyle name="Normal 67" xfId="646"/>
    <cellStyle name="Normal 68" xfId="647"/>
    <cellStyle name="Normal 69" xfId="648"/>
    <cellStyle name="Normal 7" xfId="40"/>
    <cellStyle name="Normal 7 2" xfId="649"/>
    <cellStyle name="Normal 7 3" xfId="650"/>
    <cellStyle name="Normal 70" xfId="651"/>
    <cellStyle name="Normal 71" xfId="652"/>
    <cellStyle name="Normal 72" xfId="653"/>
    <cellStyle name="Normal 73" xfId="654"/>
    <cellStyle name="Normal 74" xfId="655"/>
    <cellStyle name="Normal 75" xfId="656"/>
    <cellStyle name="Normal 76" xfId="657"/>
    <cellStyle name="Normal 77" xfId="658"/>
    <cellStyle name="Normal 78" xfId="659"/>
    <cellStyle name="Normal 79" xfId="660"/>
    <cellStyle name="Normal 8" xfId="41"/>
    <cellStyle name="Normal 8 2" xfId="661"/>
    <cellStyle name="Normal 80" xfId="662"/>
    <cellStyle name="Normal 81" xfId="663"/>
    <cellStyle name="Normal 82" xfId="664"/>
    <cellStyle name="Normal 83" xfId="665"/>
    <cellStyle name="Normal 84" xfId="666"/>
    <cellStyle name="Normal 85" xfId="667"/>
    <cellStyle name="Normal 86" xfId="668"/>
    <cellStyle name="Normal 87" xfId="669"/>
    <cellStyle name="Normal 88" xfId="670"/>
    <cellStyle name="Normal 89" xfId="671"/>
    <cellStyle name="Normal 9" xfId="42"/>
    <cellStyle name="Normal 9 2" xfId="672"/>
    <cellStyle name="Normal 90" xfId="673"/>
    <cellStyle name="Normal 91" xfId="674"/>
    <cellStyle name="Normal 92" xfId="675"/>
    <cellStyle name="Normal 93" xfId="676"/>
    <cellStyle name="Normal 94" xfId="677"/>
    <cellStyle name="Normal 95" xfId="678"/>
    <cellStyle name="Normal 96" xfId="679"/>
    <cellStyle name="Normal 97" xfId="680"/>
    <cellStyle name="Normal 98" xfId="681"/>
    <cellStyle name="Normal 99" xfId="682"/>
    <cellStyle name="Normal_Bao cao tai chinh 280405" xfId="43"/>
    <cellStyle name="Normal1" xfId="683"/>
    <cellStyle name="Normal1 2" xfId="684"/>
    <cellStyle name="Normal2" xfId="685"/>
    <cellStyle name="Normal3" xfId="686"/>
    <cellStyle name="Note 10" xfId="947"/>
    <cellStyle name="Note 11" xfId="962"/>
    <cellStyle name="Note 12" xfId="978"/>
    <cellStyle name="Note 2" xfId="687"/>
    <cellStyle name="Note 3" xfId="688"/>
    <cellStyle name="Note 4" xfId="689"/>
    <cellStyle name="Note 5" xfId="872"/>
    <cellStyle name="Note 6" xfId="888"/>
    <cellStyle name="Note 7" xfId="903"/>
    <cellStyle name="Note 8" xfId="918"/>
    <cellStyle name="Note 9" xfId="932"/>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2" xfId="45"/>
    <cellStyle name="Percent 2 2" xfId="710"/>
    <cellStyle name="Percent 2 2 2" xfId="711"/>
    <cellStyle name="Percent 2 3" xfId="712"/>
    <cellStyle name="Percent 2 3 2" xfId="713"/>
    <cellStyle name="Percent 2 4" xfId="714"/>
    <cellStyle name="Percent 2 5" xfId="715"/>
    <cellStyle name="Percent 2 6" xfId="716"/>
    <cellStyle name="Percent 3" xfId="717"/>
    <cellStyle name="Percent 3 2" xfId="718"/>
    <cellStyle name="Percent 3 2 2" xfId="719"/>
    <cellStyle name="Percent 3 3" xfId="720"/>
    <cellStyle name="Percent 3 4" xfId="721"/>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h" xfId="777"/>
    <cellStyle name="Thanh" xfId="778"/>
    <cellStyle name="thuy" xfId="779"/>
    <cellStyle name="Thuyet minh" xfId="780"/>
    <cellStyle name="thvt" xfId="781"/>
    <cellStyle name="Tickmark" xfId="782"/>
    <cellStyle name="Title" xfId="831" builtinId="15" customBuiltin="1"/>
    <cellStyle name="Title 2" xfId="783"/>
    <cellStyle name="Title 3" xfId="979"/>
    <cellStyle name="Total" xfId="846" builtinId="25" customBuiltin="1"/>
    <cellStyle name="Total 2" xfId="784"/>
    <cellStyle name="Total 2 2" xfId="785"/>
    <cellStyle name="Total 3" xfId="786"/>
    <cellStyle name="Total 4" xfId="787"/>
    <cellStyle name="viet" xfId="788"/>
    <cellStyle name="viet2" xfId="789"/>
    <cellStyle name="vnhead1" xfId="790"/>
    <cellStyle name="vnhead3" xfId="791"/>
    <cellStyle name="vntxt1" xfId="792"/>
    <cellStyle name="vntxt1 2" xfId="793"/>
    <cellStyle name="vntxt2" xfId="794"/>
    <cellStyle name="Währung [0]_UXO VII" xfId="795"/>
    <cellStyle name="Währung_UXO VII" xfId="796"/>
    <cellStyle name="Warning Text" xfId="844" builtinId="11" customBuiltin="1"/>
    <cellStyle name="Warning Text 2" xfId="797"/>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a:extLst>
            <a:ext uri="{FF2B5EF4-FFF2-40B4-BE49-F238E27FC236}">
              <a16:creationId xmlns:a16="http://schemas.microsoft.com/office/drawing/2014/main" id="{00000000-0008-0000-0400-000026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a:extLst>
            <a:ext uri="{FF2B5EF4-FFF2-40B4-BE49-F238E27FC236}">
              <a16:creationId xmlns:a16="http://schemas.microsoft.com/office/drawing/2014/main" id="{00000000-0008-0000-0400-000027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election activeCell="C6" sqref="C6"/>
    </sheetView>
  </sheetViews>
  <sheetFormatPr defaultColWidth="9.140625" defaultRowHeight="12.75"/>
  <cols>
    <col min="1" max="1" width="9.140625" style="18"/>
    <col min="2" max="2" width="41" style="18" customWidth="1"/>
    <col min="3" max="3" width="42" style="18" customWidth="1"/>
    <col min="4" max="16384" width="9.140625" style="18"/>
  </cols>
  <sheetData>
    <row r="1" spans="1:3">
      <c r="A1" s="150" t="s">
        <v>433</v>
      </c>
      <c r="B1" s="150" t="s">
        <v>434</v>
      </c>
      <c r="C1" s="150" t="s">
        <v>435</v>
      </c>
    </row>
    <row r="2" spans="1:3">
      <c r="A2" s="150"/>
      <c r="B2" s="151">
        <f>BCthunhap!D46-BCKetQuaHoatDong_06028!D44</f>
        <v>0</v>
      </c>
      <c r="C2" s="151">
        <f>BCtinhhinhtaichinh!D33-BCTaiSan_06027!D30</f>
        <v>0</v>
      </c>
    </row>
    <row r="3" spans="1:3">
      <c r="A3" s="150"/>
      <c r="B3" s="151">
        <f>BCthunhap!D45-BCKetQuaHoatDong_06028!D43-BCKetQuaHoatDong_06028!D41</f>
        <v>0</v>
      </c>
      <c r="C3" s="151">
        <f>BCTaiSan_06027!D54-BCtinhhinhtaichinh!D45</f>
        <v>0</v>
      </c>
    </row>
    <row r="4" spans="1:3">
      <c r="A4" s="150"/>
      <c r="B4" s="151">
        <f>BCtinhhinhtaichinh!D51-BCtinhhinhtaichinh!E51-BCthunhap!D48</f>
        <v>0</v>
      </c>
      <c r="C4" s="151">
        <f>BCtinhhinhtaichinh!D52-BCTaiSan_06027!D57</f>
        <v>0</v>
      </c>
    </row>
    <row r="5" spans="1:3">
      <c r="A5" s="150"/>
      <c r="B5" s="151">
        <f>BCthunhap!D48-BCKetQuaHoatDong_06028!D45</f>
        <v>0</v>
      </c>
      <c r="C5" s="151">
        <f>BCtinhhinhtaichinh!D47-Khac_06030!D34</f>
        <v>0</v>
      </c>
    </row>
    <row r="6" spans="1:3">
      <c r="A6" s="150"/>
      <c r="B6" s="151">
        <f>+BCKetQuaHoatDong_06028!D48-GiaTriTaiSanRong_06129!E14</f>
        <v>0</v>
      </c>
      <c r="C6" s="151">
        <f>BCtinhhinhtaichinh!D33-BCDanhMucDauTu_06029!F59</f>
        <v>0</v>
      </c>
    </row>
    <row r="7" spans="1:3">
      <c r="A7" s="150"/>
      <c r="B7" s="151"/>
      <c r="C7" s="151">
        <f>BCtinhhinhtaichinh!D33-BCDanhMucDauTu_06029!F59</f>
        <v>0</v>
      </c>
    </row>
    <row r="10" spans="1:3">
      <c r="B10" s="190" t="s">
        <v>659</v>
      </c>
    </row>
    <row r="11" spans="1:3">
      <c r="B11" s="7"/>
    </row>
    <row r="12" spans="1:3">
      <c r="B12" s="8" t="s">
        <v>660</v>
      </c>
    </row>
    <row r="13" spans="1:3" ht="15">
      <c r="B13" s="152"/>
    </row>
    <row r="14" spans="1:3" ht="21">
      <c r="B14" s="191" t="s">
        <v>661</v>
      </c>
    </row>
    <row r="15" spans="1:3" ht="15">
      <c r="B15" s="152"/>
    </row>
    <row r="16" spans="1:3" ht="21">
      <c r="B16" s="153" t="s">
        <v>662</v>
      </c>
      <c r="C16" s="153" t="s">
        <v>638</v>
      </c>
    </row>
    <row r="21" spans="2:3" ht="25.5">
      <c r="B21" s="154" t="s">
        <v>663</v>
      </c>
      <c r="C21" s="154" t="s">
        <v>664</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topLeftCell="A4" zoomScaleNormal="100" zoomScaleSheetLayoutView="85" zoomScalePageLayoutView="77" workbookViewId="0">
      <selection activeCell="B22" sqref="B22"/>
    </sheetView>
  </sheetViews>
  <sheetFormatPr defaultColWidth="9.140625" defaultRowHeight="15"/>
  <cols>
    <col min="1" max="1" width="4.85546875" style="24" customWidth="1"/>
    <col min="2" max="2" width="47.140625" style="25" customWidth="1"/>
    <col min="3" max="3" width="9.140625" style="25"/>
    <col min="4" max="4" width="14.5703125" style="25" customWidth="1"/>
    <col min="5" max="5" width="14" style="25" customWidth="1"/>
    <col min="6" max="6" width="9.140625" style="25"/>
    <col min="7" max="7" width="18.28515625" style="25" customWidth="1"/>
    <col min="8" max="10" width="19" style="25" customWidth="1"/>
    <col min="11" max="11" width="26.85546875" style="25" customWidth="1"/>
    <col min="12" max="16384" width="9.140625" style="25"/>
  </cols>
  <sheetData>
    <row r="1" spans="1:11" ht="27.75" customHeight="1">
      <c r="A1" s="455" t="s">
        <v>509</v>
      </c>
      <c r="B1" s="455"/>
      <c r="C1" s="455"/>
      <c r="D1" s="455"/>
      <c r="E1" s="455"/>
      <c r="F1" s="455"/>
      <c r="G1" s="455"/>
      <c r="H1" s="455"/>
      <c r="I1" s="455"/>
      <c r="J1" s="455"/>
      <c r="K1" s="455"/>
    </row>
    <row r="2" spans="1:11" ht="28.5" customHeight="1">
      <c r="A2" s="456" t="s">
        <v>538</v>
      </c>
      <c r="B2" s="456"/>
      <c r="C2" s="456"/>
      <c r="D2" s="456"/>
      <c r="E2" s="456"/>
      <c r="F2" s="456"/>
      <c r="G2" s="456"/>
      <c r="H2" s="456"/>
      <c r="I2" s="456"/>
      <c r="J2" s="456"/>
      <c r="K2" s="456"/>
    </row>
    <row r="3" spans="1:11" ht="15" customHeight="1">
      <c r="A3" s="457" t="s">
        <v>235</v>
      </c>
      <c r="B3" s="457"/>
      <c r="C3" s="457"/>
      <c r="D3" s="457"/>
      <c r="E3" s="457"/>
      <c r="F3" s="457"/>
      <c r="G3" s="457"/>
      <c r="H3" s="457"/>
      <c r="I3" s="457"/>
      <c r="J3" s="457"/>
      <c r="K3" s="457"/>
    </row>
    <row r="4" spans="1:11">
      <c r="A4" s="457"/>
      <c r="B4" s="457"/>
      <c r="C4" s="457"/>
      <c r="D4" s="457"/>
      <c r="E4" s="457"/>
      <c r="F4" s="457"/>
      <c r="G4" s="457"/>
      <c r="H4" s="457"/>
      <c r="I4" s="457"/>
      <c r="J4" s="457"/>
      <c r="K4" s="457"/>
    </row>
    <row r="5" spans="1:11">
      <c r="A5" s="434" t="str">
        <f>'ngay thang'!B12</f>
        <v>Tại ngày 31 tháng 3 năm 2024/ As at 31 March 2024</v>
      </c>
      <c r="B5" s="434"/>
      <c r="C5" s="434"/>
      <c r="D5" s="434"/>
      <c r="E5" s="434"/>
      <c r="F5" s="434"/>
      <c r="G5" s="434"/>
      <c r="H5" s="434"/>
      <c r="I5" s="434"/>
      <c r="J5" s="434"/>
      <c r="K5" s="434"/>
    </row>
    <row r="6" spans="1:11">
      <c r="A6" s="15"/>
      <c r="B6" s="15"/>
      <c r="C6" s="15"/>
      <c r="D6" s="15"/>
      <c r="E6" s="15"/>
      <c r="F6" s="1"/>
    </row>
    <row r="7" spans="1:11" ht="27.75" customHeight="1">
      <c r="A7" s="433" t="s">
        <v>244</v>
      </c>
      <c r="B7" s="433"/>
      <c r="D7" s="433" t="s">
        <v>612</v>
      </c>
      <c r="E7" s="433"/>
      <c r="F7" s="433"/>
      <c r="G7" s="433"/>
      <c r="H7" s="433"/>
      <c r="I7" s="433"/>
      <c r="J7" s="433"/>
    </row>
    <row r="8" spans="1:11" ht="31.5" customHeight="1">
      <c r="A8" s="433" t="s">
        <v>242</v>
      </c>
      <c r="B8" s="433"/>
      <c r="D8" s="433" t="s">
        <v>446</v>
      </c>
      <c r="E8" s="433"/>
      <c r="F8" s="433"/>
      <c r="G8" s="433"/>
      <c r="H8" s="433"/>
      <c r="I8" s="433"/>
      <c r="J8" s="433"/>
    </row>
    <row r="9" spans="1:11" ht="31.5" customHeight="1">
      <c r="A9" s="429" t="s">
        <v>241</v>
      </c>
      <c r="B9" s="429"/>
      <c r="D9" s="429" t="s">
        <v>243</v>
      </c>
      <c r="E9" s="429"/>
      <c r="F9" s="429"/>
      <c r="G9" s="429"/>
      <c r="H9" s="429"/>
      <c r="I9" s="429"/>
      <c r="J9" s="429"/>
    </row>
    <row r="10" spans="1:11" ht="31.5" customHeight="1">
      <c r="A10" s="429" t="s">
        <v>245</v>
      </c>
      <c r="B10" s="429"/>
      <c r="D10" s="433" t="str">
        <f>'ngay thang'!B14</f>
        <v>Ngày 04 tháng 04 năm 2024
04 April 2024</v>
      </c>
      <c r="E10" s="429"/>
      <c r="F10" s="429"/>
      <c r="G10" s="429"/>
      <c r="H10" s="429"/>
      <c r="I10" s="429"/>
      <c r="J10" s="429"/>
    </row>
    <row r="12" spans="1:11" s="26" customFormat="1" ht="29.25" customHeight="1">
      <c r="A12" s="451" t="s">
        <v>207</v>
      </c>
      <c r="B12" s="451" t="s">
        <v>208</v>
      </c>
      <c r="C12" s="451" t="s">
        <v>199</v>
      </c>
      <c r="D12" s="451" t="s">
        <v>231</v>
      </c>
      <c r="E12" s="451" t="s">
        <v>209</v>
      </c>
      <c r="F12" s="451" t="s">
        <v>210</v>
      </c>
      <c r="G12" s="451" t="s">
        <v>211</v>
      </c>
      <c r="H12" s="453" t="s">
        <v>212</v>
      </c>
      <c r="I12" s="454"/>
      <c r="J12" s="453" t="s">
        <v>215</v>
      </c>
      <c r="K12" s="454"/>
    </row>
    <row r="13" spans="1:11" s="26" customFormat="1" ht="51">
      <c r="A13" s="452"/>
      <c r="B13" s="452"/>
      <c r="C13" s="452"/>
      <c r="D13" s="452"/>
      <c r="E13" s="452"/>
      <c r="F13" s="452"/>
      <c r="G13" s="452"/>
      <c r="H13" s="149" t="s">
        <v>213</v>
      </c>
      <c r="I13" s="149" t="s">
        <v>214</v>
      </c>
      <c r="J13" s="149" t="s">
        <v>216</v>
      </c>
      <c r="K13" s="149" t="s">
        <v>214</v>
      </c>
    </row>
    <row r="14" spans="1:11" s="26" customFormat="1" ht="25.5">
      <c r="A14" s="3" t="s">
        <v>72</v>
      </c>
      <c r="B14" s="4" t="s">
        <v>223</v>
      </c>
      <c r="C14" s="4" t="s">
        <v>73</v>
      </c>
      <c r="D14" s="141"/>
      <c r="E14" s="141"/>
      <c r="F14" s="142"/>
      <c r="G14" s="143"/>
      <c r="H14" s="4"/>
      <c r="I14" s="2"/>
      <c r="J14" s="5"/>
      <c r="K14" s="6"/>
    </row>
    <row r="15" spans="1:11" s="26" customFormat="1" ht="25.5">
      <c r="A15" s="3" t="s">
        <v>46</v>
      </c>
      <c r="B15" s="4" t="s">
        <v>224</v>
      </c>
      <c r="C15" s="4" t="s">
        <v>74</v>
      </c>
      <c r="D15" s="142"/>
      <c r="E15" s="142"/>
      <c r="F15" s="142"/>
      <c r="G15" s="143"/>
      <c r="H15" s="4"/>
      <c r="I15" s="2"/>
      <c r="J15" s="4"/>
      <c r="K15" s="2"/>
    </row>
    <row r="16" spans="1:11" s="26" customFormat="1" ht="25.5">
      <c r="A16" s="3" t="s">
        <v>75</v>
      </c>
      <c r="B16" s="4" t="s">
        <v>217</v>
      </c>
      <c r="C16" s="4" t="s">
        <v>76</v>
      </c>
      <c r="D16" s="142"/>
      <c r="E16" s="142"/>
      <c r="F16" s="142"/>
      <c r="G16" s="141"/>
      <c r="H16" s="4"/>
      <c r="I16" s="144"/>
      <c r="J16" s="4"/>
      <c r="K16" s="144"/>
    </row>
    <row r="17" spans="1:11" s="26" customFormat="1" ht="25.5">
      <c r="A17" s="3" t="s">
        <v>56</v>
      </c>
      <c r="B17" s="4" t="s">
        <v>218</v>
      </c>
      <c r="C17" s="4" t="s">
        <v>77</v>
      </c>
      <c r="D17" s="142"/>
      <c r="E17" s="142"/>
      <c r="F17" s="142"/>
      <c r="G17" s="143"/>
      <c r="H17" s="4"/>
      <c r="I17" s="2"/>
      <c r="J17" s="4"/>
      <c r="K17" s="2"/>
    </row>
    <row r="18" spans="1:11" s="26" customFormat="1" ht="25.5">
      <c r="A18" s="3" t="s">
        <v>78</v>
      </c>
      <c r="B18" s="4" t="s">
        <v>225</v>
      </c>
      <c r="C18" s="4" t="s">
        <v>79</v>
      </c>
      <c r="D18" s="142"/>
      <c r="E18" s="142"/>
      <c r="F18" s="142"/>
      <c r="G18" s="143"/>
      <c r="H18" s="4"/>
      <c r="I18" s="2"/>
      <c r="J18" s="4"/>
      <c r="K18" s="2"/>
    </row>
    <row r="19" spans="1:11" s="26" customFormat="1" ht="25.5">
      <c r="A19" s="3" t="s">
        <v>80</v>
      </c>
      <c r="B19" s="4" t="s">
        <v>219</v>
      </c>
      <c r="C19" s="4" t="s">
        <v>81</v>
      </c>
      <c r="D19" s="142"/>
      <c r="E19" s="142"/>
      <c r="F19" s="142"/>
      <c r="G19" s="143"/>
      <c r="H19" s="4"/>
      <c r="I19" s="2"/>
      <c r="J19" s="4"/>
      <c r="K19" s="2"/>
    </row>
    <row r="20" spans="1:11" s="26" customFormat="1" ht="25.5">
      <c r="A20" s="3" t="s">
        <v>46</v>
      </c>
      <c r="B20" s="4" t="s">
        <v>220</v>
      </c>
      <c r="C20" s="4" t="s">
        <v>82</v>
      </c>
      <c r="D20" s="142"/>
      <c r="E20" s="142"/>
      <c r="F20" s="142"/>
      <c r="G20" s="143"/>
      <c r="H20" s="4"/>
      <c r="I20" s="2"/>
      <c r="J20" s="4"/>
      <c r="K20" s="2"/>
    </row>
    <row r="21" spans="1:11" s="26" customFormat="1" ht="25.5">
      <c r="A21" s="3" t="s">
        <v>83</v>
      </c>
      <c r="B21" s="4" t="s">
        <v>221</v>
      </c>
      <c r="C21" s="4" t="s">
        <v>84</v>
      </c>
      <c r="D21" s="142"/>
      <c r="E21" s="142"/>
      <c r="F21" s="142"/>
      <c r="G21" s="143"/>
      <c r="H21" s="4"/>
      <c r="I21" s="2"/>
      <c r="J21" s="4"/>
      <c r="K21" s="2"/>
    </row>
    <row r="22" spans="1:11" s="26" customFormat="1" ht="25.5">
      <c r="A22" s="3" t="s">
        <v>56</v>
      </c>
      <c r="B22" s="4" t="s">
        <v>222</v>
      </c>
      <c r="C22" s="4" t="s">
        <v>85</v>
      </c>
      <c r="D22" s="142"/>
      <c r="E22" s="142"/>
      <c r="F22" s="142"/>
      <c r="G22" s="143"/>
      <c r="H22" s="4"/>
      <c r="I22" s="2"/>
      <c r="J22" s="4"/>
      <c r="K22" s="2"/>
    </row>
    <row r="23" spans="1:11" s="26" customFormat="1" ht="38.25">
      <c r="A23" s="3" t="s">
        <v>86</v>
      </c>
      <c r="B23" s="4" t="s">
        <v>226</v>
      </c>
      <c r="C23" s="4" t="s">
        <v>87</v>
      </c>
      <c r="D23" s="142"/>
      <c r="E23" s="142"/>
      <c r="F23" s="142"/>
      <c r="G23" s="143"/>
      <c r="H23" s="4"/>
      <c r="I23" s="2"/>
      <c r="J23" s="4"/>
      <c r="K23" s="2"/>
    </row>
    <row r="24" spans="1:11" s="26" customFormat="1" ht="12.75">
      <c r="A24" s="145"/>
      <c r="B24" s="146"/>
      <c r="C24" s="146"/>
      <c r="D24" s="142"/>
      <c r="E24" s="142"/>
      <c r="F24" s="142"/>
      <c r="G24" s="143"/>
      <c r="H24" s="4"/>
      <c r="I24" s="2"/>
      <c r="J24" s="5"/>
      <c r="K24" s="6"/>
    </row>
    <row r="25" spans="1:11" s="26" customFormat="1" ht="12.75">
      <c r="A25" s="147"/>
    </row>
    <row r="26" spans="1:11" s="26" customFormat="1" ht="12.75">
      <c r="A26" s="183" t="s">
        <v>627</v>
      </c>
      <c r="B26" s="1"/>
      <c r="C26" s="27"/>
      <c r="I26" s="28" t="s">
        <v>628</v>
      </c>
    </row>
    <row r="27" spans="1:11" s="26" customFormat="1" ht="12.75">
      <c r="A27" s="29" t="s">
        <v>176</v>
      </c>
      <c r="B27" s="1"/>
      <c r="C27" s="27"/>
      <c r="I27" s="30" t="s">
        <v>177</v>
      </c>
    </row>
    <row r="28" spans="1:11">
      <c r="A28" s="1"/>
      <c r="B28" s="1"/>
      <c r="C28" s="27"/>
      <c r="I28" s="27"/>
    </row>
    <row r="29" spans="1:11">
      <c r="A29" s="1"/>
      <c r="B29" s="1"/>
      <c r="C29" s="27"/>
      <c r="I29" s="27"/>
    </row>
    <row r="30" spans="1:11">
      <c r="A30" s="1"/>
      <c r="B30" s="1"/>
      <c r="C30" s="27"/>
      <c r="I30" s="27"/>
    </row>
    <row r="31" spans="1:11">
      <c r="A31" s="1"/>
      <c r="B31" s="1"/>
      <c r="C31" s="27"/>
      <c r="I31" s="27"/>
    </row>
    <row r="32" spans="1:11">
      <c r="A32" s="1"/>
      <c r="B32" s="1"/>
      <c r="C32" s="27"/>
      <c r="I32" s="27"/>
    </row>
    <row r="33" spans="1:11">
      <c r="A33" s="1"/>
      <c r="B33" s="1"/>
      <c r="C33" s="27"/>
      <c r="I33" s="27"/>
    </row>
    <row r="34" spans="1:11">
      <c r="A34" s="1"/>
      <c r="B34" s="1"/>
      <c r="C34" s="27"/>
      <c r="I34" s="27"/>
    </row>
    <row r="35" spans="1:11">
      <c r="A35" s="22"/>
      <c r="B35" s="22"/>
      <c r="C35" s="23"/>
      <c r="D35" s="148"/>
      <c r="I35" s="23"/>
      <c r="J35" s="148"/>
      <c r="K35" s="148"/>
    </row>
    <row r="36" spans="1:11">
      <c r="A36" s="19" t="s">
        <v>236</v>
      </c>
      <c r="B36" s="1"/>
      <c r="C36" s="27"/>
      <c r="I36" s="21" t="s">
        <v>447</v>
      </c>
    </row>
    <row r="37" spans="1:11">
      <c r="A37" s="19" t="s">
        <v>599</v>
      </c>
      <c r="B37" s="1"/>
      <c r="C37" s="27"/>
      <c r="I37" s="21"/>
    </row>
    <row r="38" spans="1:11">
      <c r="A38" s="1" t="s">
        <v>237</v>
      </c>
      <c r="B38" s="1"/>
      <c r="C38" s="27"/>
      <c r="I38" s="20"/>
    </row>
    <row r="39" spans="1:11">
      <c r="A39" s="25"/>
    </row>
  </sheetData>
  <mergeCells count="21">
    <mergeCell ref="A9:B9"/>
    <mergeCell ref="A10:B10"/>
    <mergeCell ref="D9:J9"/>
    <mergeCell ref="D10:J10"/>
    <mergeCell ref="A1:K1"/>
    <mergeCell ref="A2:K2"/>
    <mergeCell ref="A3:K4"/>
    <mergeCell ref="A5:K5"/>
    <mergeCell ref="A8:B8"/>
    <mergeCell ref="D8:J8"/>
    <mergeCell ref="A7:B7"/>
    <mergeCell ref="D7:J7"/>
    <mergeCell ref="G12:G13"/>
    <mergeCell ref="H12:I12"/>
    <mergeCell ref="J12:K12"/>
    <mergeCell ref="A12:A13"/>
    <mergeCell ref="B12:B13"/>
    <mergeCell ref="C12:C13"/>
    <mergeCell ref="D12:D13"/>
    <mergeCell ref="E12:E13"/>
    <mergeCell ref="F12:F13"/>
  </mergeCells>
  <printOptions horizontalCentered="1"/>
  <pageMargins left="0.7" right="0.7" top="0.3" bottom="0.28000000000000003" header="0.17" footer="0.19"/>
  <pageSetup paperSize="9" scale="66" fitToHeight="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topLeftCell="A7" zoomScaleNormal="100" workbookViewId="0">
      <selection activeCell="B22" sqref="B22"/>
    </sheetView>
  </sheetViews>
  <sheetFormatPr defaultColWidth="9.140625" defaultRowHeight="15"/>
  <cols>
    <col min="1" max="1" width="4.85546875" style="140" customWidth="1"/>
    <col min="2" max="2" width="61.85546875" style="135" customWidth="1"/>
    <col min="3" max="3" width="33.5703125" style="135" customWidth="1"/>
    <col min="4" max="4" width="41.42578125" style="135" customWidth="1"/>
    <col min="5" max="16384" width="9.140625" style="135"/>
  </cols>
  <sheetData>
    <row r="1" spans="1:4" ht="27.75" customHeight="1">
      <c r="A1" s="458" t="s">
        <v>509</v>
      </c>
      <c r="B1" s="458"/>
      <c r="C1" s="458"/>
      <c r="D1" s="458"/>
    </row>
    <row r="2" spans="1:4" ht="28.5" customHeight="1">
      <c r="A2" s="459" t="s">
        <v>567</v>
      </c>
      <c r="B2" s="459"/>
      <c r="C2" s="459"/>
      <c r="D2" s="459"/>
    </row>
    <row r="3" spans="1:4" ht="15" customHeight="1">
      <c r="A3" s="460" t="s">
        <v>451</v>
      </c>
      <c r="B3" s="460"/>
      <c r="C3" s="460"/>
      <c r="D3" s="460"/>
    </row>
    <row r="4" spans="1:4">
      <c r="A4" s="460"/>
      <c r="B4" s="460"/>
      <c r="C4" s="460"/>
      <c r="D4" s="460"/>
    </row>
    <row r="5" spans="1:4">
      <c r="A5" s="461" t="str">
        <f>'ngay thang'!B10</f>
        <v>Tháng 03 năm 2024/March 2024</v>
      </c>
      <c r="B5" s="462"/>
      <c r="C5" s="462"/>
      <c r="D5" s="462"/>
    </row>
    <row r="6" spans="1:4">
      <c r="A6" s="16"/>
      <c r="B6" s="16"/>
      <c r="C6" s="16"/>
      <c r="D6" s="16"/>
    </row>
    <row r="7" spans="1:4" ht="28.5" customHeight="1">
      <c r="A7" s="463" t="s">
        <v>242</v>
      </c>
      <c r="B7" s="463"/>
      <c r="C7" s="463" t="s">
        <v>446</v>
      </c>
      <c r="D7" s="463"/>
    </row>
    <row r="8" spans="1:4" ht="29.25" customHeight="1">
      <c r="A8" s="464" t="s">
        <v>241</v>
      </c>
      <c r="B8" s="464"/>
      <c r="C8" s="463" t="s">
        <v>598</v>
      </c>
      <c r="D8" s="464"/>
    </row>
    <row r="9" spans="1:4" ht="31.5" customHeight="1">
      <c r="A9" s="463" t="s">
        <v>244</v>
      </c>
      <c r="B9" s="463"/>
      <c r="C9" s="463" t="s">
        <v>612</v>
      </c>
      <c r="D9" s="463"/>
    </row>
    <row r="10" spans="1:4" ht="27" customHeight="1">
      <c r="A10" s="464" t="s">
        <v>245</v>
      </c>
      <c r="B10" s="464"/>
      <c r="C10" s="463" t="str">
        <f>'ngay thang'!B14</f>
        <v>Ngày 04 tháng 04 năm 2024
04 April 2024</v>
      </c>
      <c r="D10" s="463"/>
    </row>
    <row r="11" spans="1:4" ht="16.5" customHeight="1">
      <c r="A11" s="17"/>
      <c r="B11" s="17"/>
      <c r="C11" s="17"/>
      <c r="D11" s="17"/>
    </row>
    <row r="12" spans="1:4">
      <c r="A12" s="465" t="s">
        <v>452</v>
      </c>
      <c r="B12" s="465"/>
      <c r="C12" s="465"/>
      <c r="D12" s="465"/>
    </row>
    <row r="13" spans="1:4" s="132" customFormat="1" ht="15.75" customHeight="1">
      <c r="A13" s="466" t="s">
        <v>207</v>
      </c>
      <c r="B13" s="466" t="s">
        <v>453</v>
      </c>
      <c r="C13" s="468" t="s">
        <v>454</v>
      </c>
      <c r="D13" s="468"/>
    </row>
    <row r="14" spans="1:4" s="132" customFormat="1" ht="21" customHeight="1">
      <c r="A14" s="467"/>
      <c r="B14" s="467"/>
      <c r="C14" s="139" t="s">
        <v>455</v>
      </c>
      <c r="D14" s="139" t="s">
        <v>456</v>
      </c>
    </row>
    <row r="15" spans="1:4" s="132" customFormat="1" ht="12.75">
      <c r="A15" s="9" t="s">
        <v>46</v>
      </c>
      <c r="B15" s="10" t="s">
        <v>457</v>
      </c>
      <c r="C15" s="127"/>
      <c r="D15" s="127"/>
    </row>
    <row r="16" spans="1:4" s="132" customFormat="1" ht="12.75">
      <c r="A16" s="9" t="s">
        <v>458</v>
      </c>
      <c r="B16" s="10" t="s">
        <v>459</v>
      </c>
      <c r="C16" s="128"/>
      <c r="D16" s="128"/>
    </row>
    <row r="17" spans="1:4" s="132" customFormat="1" ht="12.75">
      <c r="A17" s="9" t="s">
        <v>460</v>
      </c>
      <c r="B17" s="10" t="s">
        <v>461</v>
      </c>
      <c r="C17" s="128"/>
      <c r="D17" s="128"/>
    </row>
    <row r="18" spans="1:4" s="132" customFormat="1" ht="12.75">
      <c r="A18" s="9" t="s">
        <v>56</v>
      </c>
      <c r="B18" s="10" t="s">
        <v>462</v>
      </c>
      <c r="C18" s="128"/>
      <c r="D18" s="128"/>
    </row>
    <row r="19" spans="1:4" s="132" customFormat="1" ht="12.75">
      <c r="A19" s="9" t="s">
        <v>458</v>
      </c>
      <c r="B19" s="10" t="s">
        <v>459</v>
      </c>
      <c r="C19" s="128"/>
      <c r="D19" s="128"/>
    </row>
    <row r="20" spans="1:4" s="132" customFormat="1" ht="12.75">
      <c r="A20" s="9" t="s">
        <v>460</v>
      </c>
      <c r="B20" s="10" t="s">
        <v>461</v>
      </c>
      <c r="C20" s="128"/>
      <c r="D20" s="128"/>
    </row>
    <row r="21" spans="1:4" s="132" customFormat="1" ht="12.75">
      <c r="A21" s="9" t="s">
        <v>133</v>
      </c>
      <c r="B21" s="10" t="s">
        <v>463</v>
      </c>
      <c r="C21" s="128"/>
      <c r="D21" s="128"/>
    </row>
    <row r="22" spans="1:4" s="132" customFormat="1" ht="12.75">
      <c r="A22" s="9" t="s">
        <v>458</v>
      </c>
      <c r="B22" s="10" t="s">
        <v>459</v>
      </c>
      <c r="C22" s="128"/>
      <c r="D22" s="128"/>
    </row>
    <row r="23" spans="1:4" s="132" customFormat="1" ht="12.75">
      <c r="A23" s="9" t="s">
        <v>460</v>
      </c>
      <c r="B23" s="10" t="s">
        <v>461</v>
      </c>
      <c r="C23" s="128"/>
      <c r="D23" s="128"/>
    </row>
    <row r="24" spans="1:4" s="132" customFormat="1" ht="12.75">
      <c r="A24" s="9" t="s">
        <v>135</v>
      </c>
      <c r="B24" s="10" t="s">
        <v>464</v>
      </c>
      <c r="C24" s="128"/>
      <c r="D24" s="128"/>
    </row>
    <row r="25" spans="1:4" s="132" customFormat="1" ht="12.75">
      <c r="A25" s="129">
        <v>1</v>
      </c>
      <c r="B25" s="130" t="s">
        <v>459</v>
      </c>
      <c r="C25" s="128"/>
      <c r="D25" s="128"/>
    </row>
    <row r="26" spans="1:4" s="132" customFormat="1" ht="12.75">
      <c r="A26" s="129">
        <v>2</v>
      </c>
      <c r="B26" s="130" t="s">
        <v>461</v>
      </c>
      <c r="C26" s="128"/>
      <c r="D26" s="128"/>
    </row>
    <row r="27" spans="1:4" s="132" customFormat="1" ht="12.75">
      <c r="A27" s="469" t="s">
        <v>465</v>
      </c>
      <c r="B27" s="469"/>
      <c r="C27" s="469"/>
      <c r="D27" s="469"/>
    </row>
    <row r="28" spans="1:4" s="132" customFormat="1" ht="12.75">
      <c r="A28" s="131"/>
    </row>
    <row r="29" spans="1:4" s="132" customFormat="1" ht="12.75">
      <c r="A29" s="183" t="s">
        <v>627</v>
      </c>
      <c r="B29" s="45"/>
      <c r="D29" s="133" t="s">
        <v>628</v>
      </c>
    </row>
    <row r="30" spans="1:4" s="132" customFormat="1" ht="12.75">
      <c r="A30" s="96" t="s">
        <v>176</v>
      </c>
      <c r="B30" s="45"/>
      <c r="D30" s="134" t="s">
        <v>177</v>
      </c>
    </row>
    <row r="31" spans="1:4">
      <c r="A31" s="45"/>
      <c r="B31" s="45"/>
      <c r="D31" s="136"/>
    </row>
    <row r="32" spans="1:4">
      <c r="A32" s="45"/>
      <c r="B32" s="45"/>
      <c r="D32" s="136"/>
    </row>
    <row r="33" spans="1:4">
      <c r="A33" s="45"/>
      <c r="B33" s="45"/>
      <c r="D33" s="136"/>
    </row>
    <row r="34" spans="1:4">
      <c r="A34" s="45"/>
      <c r="B34" s="45"/>
      <c r="D34" s="136"/>
    </row>
    <row r="35" spans="1:4">
      <c r="A35" s="45"/>
      <c r="B35" s="45"/>
      <c r="D35" s="136"/>
    </row>
    <row r="36" spans="1:4">
      <c r="A36" s="45"/>
      <c r="B36" s="45"/>
      <c r="D36" s="136"/>
    </row>
    <row r="37" spans="1:4">
      <c r="A37" s="45"/>
      <c r="B37" s="45"/>
      <c r="D37" s="137"/>
    </row>
    <row r="38" spans="1:4">
      <c r="A38" s="138" t="s">
        <v>236</v>
      </c>
      <c r="B38" s="88"/>
      <c r="C38" s="91"/>
      <c r="D38" s="89" t="s">
        <v>466</v>
      </c>
    </row>
    <row r="39" spans="1:4">
      <c r="A39" s="11" t="s">
        <v>599</v>
      </c>
      <c r="B39" s="45"/>
      <c r="C39" s="90"/>
      <c r="D39" s="90"/>
    </row>
    <row r="40" spans="1:4">
      <c r="A40" s="45" t="s">
        <v>237</v>
      </c>
      <c r="B40" s="45"/>
    </row>
    <row r="41" spans="1:4">
      <c r="A41" s="135"/>
    </row>
  </sheetData>
  <mergeCells count="17">
    <mergeCell ref="A12:D12"/>
    <mergeCell ref="A13:A14"/>
    <mergeCell ref="B13:B14"/>
    <mergeCell ref="C13:D13"/>
    <mergeCell ref="A27:D27"/>
    <mergeCell ref="A8:B8"/>
    <mergeCell ref="C8:D8"/>
    <mergeCell ref="A9:B9"/>
    <mergeCell ref="C9:D9"/>
    <mergeCell ref="A10:B10"/>
    <mergeCell ref="C10:D10"/>
    <mergeCell ref="A1:D1"/>
    <mergeCell ref="A2:D2"/>
    <mergeCell ref="A3:D4"/>
    <mergeCell ref="A5:D5"/>
    <mergeCell ref="A7:B7"/>
    <mergeCell ref="C7:D7"/>
  </mergeCells>
  <pageMargins left="0.47244094488188981" right="0.70866141732283472" top="0.35433070866141736" bottom="0.35433070866141736" header="0.31496062992125984" footer="0.31496062992125984"/>
  <pageSetup paperSize="9" scale="65" fitToHeight="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view="pageBreakPreview" zoomScaleSheetLayoutView="100" workbookViewId="0">
      <selection activeCell="B23" sqref="B23"/>
    </sheetView>
  </sheetViews>
  <sheetFormatPr defaultColWidth="9.140625" defaultRowHeight="12.75"/>
  <cols>
    <col min="1" max="1" width="6.85546875" style="123" customWidth="1"/>
    <col min="2" max="2" width="48.28515625" style="45" customWidth="1"/>
    <col min="3" max="3" width="12.28515625" style="58" customWidth="1"/>
    <col min="4" max="4" width="15.42578125" style="58" customWidth="1"/>
    <col min="5" max="5" width="15.7109375" style="58" customWidth="1"/>
    <col min="6" max="6" width="20.42578125" style="58" customWidth="1"/>
    <col min="7" max="7" width="24.28515625" style="45" customWidth="1"/>
    <col min="8" max="8" width="19.140625" style="110" bestFit="1" customWidth="1"/>
    <col min="9" max="9" width="9.140625" style="45"/>
    <col min="10" max="10" width="12.85546875" style="45" bestFit="1" customWidth="1"/>
    <col min="11" max="11" width="5.42578125" style="45" bestFit="1" customWidth="1"/>
    <col min="12" max="12" width="9.140625" style="45" customWidth="1"/>
    <col min="13" max="13" width="24.5703125" style="45" bestFit="1" customWidth="1"/>
    <col min="14" max="16384" width="9.140625" style="45"/>
  </cols>
  <sheetData>
    <row r="1" spans="1:13" ht="33.75" customHeight="1">
      <c r="A1" s="471" t="s">
        <v>509</v>
      </c>
      <c r="B1" s="471"/>
      <c r="C1" s="471"/>
      <c r="D1" s="471"/>
      <c r="E1" s="471"/>
      <c r="F1" s="471"/>
      <c r="G1" s="471"/>
    </row>
    <row r="2" spans="1:13" ht="34.5" customHeight="1">
      <c r="A2" s="472" t="s">
        <v>568</v>
      </c>
      <c r="B2" s="472"/>
      <c r="C2" s="472"/>
      <c r="D2" s="472"/>
      <c r="E2" s="472"/>
      <c r="F2" s="472"/>
      <c r="G2" s="472"/>
    </row>
    <row r="3" spans="1:13" ht="39.75" customHeight="1">
      <c r="A3" s="460" t="s">
        <v>467</v>
      </c>
      <c r="B3" s="460"/>
      <c r="C3" s="460"/>
      <c r="D3" s="460"/>
      <c r="E3" s="460"/>
      <c r="F3" s="460"/>
      <c r="G3" s="460"/>
    </row>
    <row r="4" spans="1:13">
      <c r="A4" s="461" t="str">
        <f>'BC Han muc nuoc ngoai'!A5:D5</f>
        <v>Tháng 03 năm 2024/March 2024</v>
      </c>
      <c r="B4" s="462"/>
      <c r="C4" s="462"/>
      <c r="D4" s="462"/>
      <c r="E4" s="462"/>
      <c r="F4" s="462"/>
      <c r="G4" s="462"/>
    </row>
    <row r="5" spans="1:13">
      <c r="A5" s="16"/>
      <c r="B5" s="16"/>
      <c r="C5" s="16"/>
      <c r="D5" s="16"/>
      <c r="E5" s="16"/>
      <c r="F5" s="16"/>
      <c r="G5" s="16"/>
    </row>
    <row r="6" spans="1:13" s="95" customFormat="1" ht="28.5" customHeight="1">
      <c r="A6" s="473" t="s">
        <v>593</v>
      </c>
      <c r="B6" s="473"/>
      <c r="C6" s="474" t="s">
        <v>446</v>
      </c>
      <c r="D6" s="474"/>
      <c r="E6" s="474"/>
      <c r="F6" s="474"/>
      <c r="G6" s="474"/>
      <c r="H6" s="111"/>
    </row>
    <row r="7" spans="1:13" s="95" customFormat="1" ht="28.5" customHeight="1">
      <c r="A7" s="473" t="s">
        <v>241</v>
      </c>
      <c r="B7" s="473"/>
      <c r="C7" s="475" t="s">
        <v>600</v>
      </c>
      <c r="D7" s="475"/>
      <c r="E7" s="475"/>
      <c r="F7" s="475"/>
      <c r="G7" s="475"/>
      <c r="H7" s="111"/>
    </row>
    <row r="8" spans="1:13" s="95" customFormat="1" ht="28.5" customHeight="1">
      <c r="A8" s="473" t="s">
        <v>595</v>
      </c>
      <c r="B8" s="473"/>
      <c r="C8" s="474" t="s">
        <v>612</v>
      </c>
      <c r="D8" s="474"/>
      <c r="E8" s="474"/>
      <c r="F8" s="474"/>
      <c r="G8" s="474"/>
      <c r="H8" s="111"/>
    </row>
    <row r="9" spans="1:13" s="95" customFormat="1" ht="24.75" customHeight="1">
      <c r="A9" s="473" t="s">
        <v>245</v>
      </c>
      <c r="B9" s="473"/>
      <c r="C9" s="476" t="str">
        <f>'BC Han muc nuoc ngoai'!C10:D10</f>
        <v>Ngày 04 tháng 04 năm 2024
04 April 2024</v>
      </c>
      <c r="D9" s="476"/>
      <c r="E9" s="476"/>
      <c r="F9" s="94"/>
      <c r="G9" s="112"/>
      <c r="H9" s="111"/>
    </row>
    <row r="10" spans="1:13" s="95" customFormat="1" ht="9" customHeight="1">
      <c r="A10" s="17"/>
      <c r="B10" s="17"/>
      <c r="C10" s="12"/>
      <c r="D10" s="94"/>
      <c r="E10" s="94"/>
      <c r="F10" s="94"/>
      <c r="G10" s="112"/>
      <c r="H10" s="111"/>
    </row>
    <row r="11" spans="1:13" ht="10.15" customHeight="1">
      <c r="A11" s="45"/>
      <c r="C11" s="45"/>
      <c r="D11" s="45"/>
      <c r="E11" s="45"/>
      <c r="F11" s="45"/>
    </row>
    <row r="12" spans="1:13" ht="18" customHeight="1">
      <c r="A12" s="95" t="s">
        <v>468</v>
      </c>
      <c r="B12" s="95"/>
      <c r="C12" s="95"/>
      <c r="D12" s="95"/>
      <c r="E12" s="95"/>
      <c r="F12" s="95"/>
      <c r="G12" s="113"/>
    </row>
    <row r="13" spans="1:13" ht="30.75" customHeight="1">
      <c r="A13" s="478" t="s">
        <v>469</v>
      </c>
      <c r="B13" s="478" t="s">
        <v>248</v>
      </c>
      <c r="C13" s="480" t="s">
        <v>285</v>
      </c>
      <c r="D13" s="481"/>
      <c r="E13" s="480" t="s">
        <v>470</v>
      </c>
      <c r="F13" s="481"/>
      <c r="G13" s="478" t="s">
        <v>471</v>
      </c>
      <c r="M13" s="114"/>
    </row>
    <row r="14" spans="1:13" ht="28.5" customHeight="1">
      <c r="A14" s="479"/>
      <c r="B14" s="479"/>
      <c r="C14" s="97" t="s">
        <v>455</v>
      </c>
      <c r="D14" s="97" t="s">
        <v>472</v>
      </c>
      <c r="E14" s="97" t="s">
        <v>455</v>
      </c>
      <c r="F14" s="97" t="s">
        <v>472</v>
      </c>
      <c r="G14" s="479"/>
      <c r="M14" s="114"/>
    </row>
    <row r="15" spans="1:13" s="71" customFormat="1" ht="25.5">
      <c r="A15" s="101" t="s">
        <v>89</v>
      </c>
      <c r="B15" s="13" t="s">
        <v>473</v>
      </c>
      <c r="C15" s="115"/>
      <c r="D15" s="115"/>
      <c r="E15" s="115"/>
      <c r="F15" s="115"/>
      <c r="G15" s="116"/>
      <c r="H15" s="117"/>
    </row>
    <row r="16" spans="1:13" s="71" customFormat="1" ht="25.5">
      <c r="A16" s="101"/>
      <c r="B16" s="13" t="s">
        <v>474</v>
      </c>
      <c r="C16" s="115"/>
      <c r="D16" s="115"/>
      <c r="E16" s="115"/>
      <c r="F16" s="115"/>
      <c r="G16" s="116"/>
      <c r="H16" s="117"/>
    </row>
    <row r="17" spans="1:13" s="71" customFormat="1" ht="25.5">
      <c r="A17" s="101"/>
      <c r="B17" s="13" t="s">
        <v>475</v>
      </c>
      <c r="C17" s="115"/>
      <c r="D17" s="115"/>
      <c r="E17" s="115"/>
      <c r="F17" s="115"/>
      <c r="G17" s="116"/>
      <c r="H17" s="117"/>
    </row>
    <row r="18" spans="1:13" s="71" customFormat="1" ht="25.5">
      <c r="A18" s="101"/>
      <c r="B18" s="13" t="s">
        <v>368</v>
      </c>
      <c r="C18" s="115"/>
      <c r="D18" s="115"/>
      <c r="E18" s="115"/>
      <c r="F18" s="115"/>
      <c r="G18" s="116"/>
      <c r="H18" s="117"/>
    </row>
    <row r="19" spans="1:13" s="71" customFormat="1" ht="25.5">
      <c r="A19" s="101" t="s">
        <v>93</v>
      </c>
      <c r="B19" s="13" t="s">
        <v>369</v>
      </c>
      <c r="C19" s="115"/>
      <c r="D19" s="115"/>
      <c r="E19" s="115"/>
      <c r="F19" s="115"/>
      <c r="G19" s="116"/>
      <c r="H19" s="117"/>
    </row>
    <row r="20" spans="1:13" s="71" customFormat="1" ht="25.5">
      <c r="A20" s="101" t="s">
        <v>97</v>
      </c>
      <c r="B20" s="13" t="s">
        <v>476</v>
      </c>
      <c r="C20" s="115"/>
      <c r="D20" s="115"/>
      <c r="E20" s="115"/>
      <c r="F20" s="115"/>
      <c r="G20" s="116"/>
      <c r="H20" s="117"/>
    </row>
    <row r="21" spans="1:13" s="71" customFormat="1" ht="25.5">
      <c r="A21" s="101" t="s">
        <v>99</v>
      </c>
      <c r="B21" s="13" t="s">
        <v>374</v>
      </c>
      <c r="C21" s="115"/>
      <c r="D21" s="115"/>
      <c r="E21" s="115"/>
      <c r="F21" s="115"/>
      <c r="G21" s="116"/>
      <c r="H21" s="117"/>
    </row>
    <row r="22" spans="1:13" s="71" customFormat="1" ht="38.25">
      <c r="A22" s="101" t="s">
        <v>101</v>
      </c>
      <c r="B22" s="13" t="s">
        <v>477</v>
      </c>
      <c r="C22" s="115"/>
      <c r="D22" s="115"/>
      <c r="E22" s="115"/>
      <c r="F22" s="115"/>
      <c r="G22" s="116"/>
      <c r="H22" s="117"/>
    </row>
    <row r="23" spans="1:13" s="71" customFormat="1" ht="25.5">
      <c r="A23" s="101" t="s">
        <v>103</v>
      </c>
      <c r="B23" s="13" t="s">
        <v>376</v>
      </c>
      <c r="C23" s="115"/>
      <c r="D23" s="115"/>
      <c r="E23" s="115"/>
      <c r="F23" s="115"/>
      <c r="G23" s="116"/>
      <c r="H23" s="117"/>
    </row>
    <row r="24" spans="1:13" s="71" customFormat="1" ht="25.5">
      <c r="A24" s="101" t="s">
        <v>105</v>
      </c>
      <c r="B24" s="13" t="s">
        <v>377</v>
      </c>
      <c r="C24" s="115"/>
      <c r="D24" s="115"/>
      <c r="E24" s="115"/>
      <c r="F24" s="115"/>
      <c r="G24" s="116"/>
      <c r="H24" s="117"/>
    </row>
    <row r="25" spans="1:13" s="71" customFormat="1" ht="25.5">
      <c r="A25" s="101" t="s">
        <v>107</v>
      </c>
      <c r="B25" s="13" t="s">
        <v>478</v>
      </c>
      <c r="C25" s="73"/>
      <c r="D25" s="73"/>
      <c r="E25" s="73"/>
      <c r="F25" s="73"/>
      <c r="G25" s="118"/>
      <c r="H25" s="117"/>
    </row>
    <row r="26" spans="1:13" ht="30.75" customHeight="1">
      <c r="A26" s="478" t="s">
        <v>469</v>
      </c>
      <c r="B26" s="478" t="s">
        <v>250</v>
      </c>
      <c r="C26" s="480" t="s">
        <v>285</v>
      </c>
      <c r="D26" s="481"/>
      <c r="E26" s="480" t="s">
        <v>470</v>
      </c>
      <c r="F26" s="481"/>
      <c r="G26" s="478" t="s">
        <v>471</v>
      </c>
      <c r="M26" s="114"/>
    </row>
    <row r="27" spans="1:13" ht="28.5" customHeight="1">
      <c r="A27" s="479"/>
      <c r="B27" s="479"/>
      <c r="C27" s="97" t="s">
        <v>455</v>
      </c>
      <c r="D27" s="97" t="s">
        <v>472</v>
      </c>
      <c r="E27" s="97" t="s">
        <v>455</v>
      </c>
      <c r="F27" s="97" t="s">
        <v>472</v>
      </c>
      <c r="G27" s="479"/>
      <c r="M27" s="114"/>
    </row>
    <row r="28" spans="1:13" s="71" customFormat="1" ht="38.25">
      <c r="A28" s="101" t="s">
        <v>110</v>
      </c>
      <c r="B28" s="13" t="s">
        <v>479</v>
      </c>
      <c r="C28" s="73"/>
      <c r="D28" s="73"/>
      <c r="E28" s="73"/>
      <c r="F28" s="73"/>
      <c r="G28" s="116"/>
      <c r="H28" s="117"/>
    </row>
    <row r="29" spans="1:13" s="71" customFormat="1" ht="25.5">
      <c r="A29" s="101" t="s">
        <v>112</v>
      </c>
      <c r="B29" s="13" t="s">
        <v>380</v>
      </c>
      <c r="C29" s="115"/>
      <c r="D29" s="115"/>
      <c r="E29" s="115"/>
      <c r="F29" s="115"/>
      <c r="G29" s="116"/>
      <c r="H29" s="117"/>
    </row>
    <row r="30" spans="1:13" s="71" customFormat="1" ht="25.5">
      <c r="A30" s="101" t="s">
        <v>114</v>
      </c>
      <c r="B30" s="13" t="s">
        <v>388</v>
      </c>
      <c r="C30" s="73"/>
      <c r="D30" s="73"/>
      <c r="E30" s="73"/>
      <c r="F30" s="73"/>
      <c r="G30" s="118"/>
      <c r="H30" s="117"/>
    </row>
    <row r="31" spans="1:13" s="71" customFormat="1" ht="15">
      <c r="A31" s="477" t="s">
        <v>465</v>
      </c>
      <c r="B31" s="477"/>
      <c r="C31" s="477"/>
      <c r="D31" s="477"/>
      <c r="E31" s="477"/>
      <c r="F31" s="477"/>
      <c r="G31" s="477"/>
      <c r="H31" s="117"/>
    </row>
    <row r="32" spans="1:13" s="71" customFormat="1" ht="15">
      <c r="A32" s="119"/>
      <c r="B32" s="120"/>
      <c r="C32" s="121"/>
      <c r="D32" s="121"/>
      <c r="E32" s="121"/>
      <c r="F32" s="121"/>
      <c r="G32" s="122"/>
      <c r="H32" s="117"/>
    </row>
    <row r="33" spans="1:13" s="110" customFormat="1" ht="11.25" customHeight="1">
      <c r="A33" s="123"/>
      <c r="B33" s="45"/>
      <c r="C33" s="58"/>
      <c r="D33" s="58"/>
      <c r="E33" s="58"/>
      <c r="F33" s="58"/>
      <c r="G33" s="45"/>
      <c r="I33" s="45"/>
      <c r="J33" s="45"/>
      <c r="K33" s="45"/>
      <c r="L33" s="45"/>
      <c r="M33" s="45"/>
    </row>
    <row r="34" spans="1:13" s="110" customFormat="1" ht="5.25" customHeight="1">
      <c r="A34" s="45"/>
      <c r="B34" s="124"/>
      <c r="C34" s="45"/>
      <c r="D34" s="45"/>
      <c r="E34" s="45"/>
      <c r="F34" s="45"/>
      <c r="G34" s="45"/>
      <c r="I34" s="45"/>
      <c r="J34" s="45"/>
      <c r="K34" s="45"/>
      <c r="L34" s="45"/>
      <c r="M34" s="45"/>
    </row>
    <row r="35" spans="1:13" s="110" customFormat="1" ht="12.75" customHeight="1">
      <c r="A35" s="183" t="s">
        <v>627</v>
      </c>
      <c r="B35" s="85"/>
      <c r="C35" s="105"/>
      <c r="D35" s="105"/>
      <c r="E35" s="470" t="s">
        <v>628</v>
      </c>
      <c r="F35" s="470"/>
      <c r="G35" s="470"/>
      <c r="I35" s="45"/>
      <c r="J35" s="45"/>
      <c r="K35" s="45"/>
      <c r="L35" s="45"/>
      <c r="M35" s="45"/>
    </row>
    <row r="36" spans="1:13" s="110" customFormat="1">
      <c r="A36" s="33" t="s">
        <v>176</v>
      </c>
      <c r="B36" s="33"/>
      <c r="C36" s="106"/>
      <c r="D36" s="106"/>
      <c r="E36" s="106" t="s">
        <v>177</v>
      </c>
      <c r="F36" s="105"/>
      <c r="G36" s="105"/>
      <c r="I36" s="45"/>
      <c r="J36" s="45"/>
      <c r="K36" s="45"/>
      <c r="L36" s="45"/>
      <c r="M36" s="45"/>
    </row>
    <row r="37" spans="1:13" s="110" customFormat="1">
      <c r="A37" s="86"/>
      <c r="B37" s="86"/>
      <c r="C37" s="87"/>
      <c r="D37" s="87"/>
      <c r="E37" s="87"/>
      <c r="F37" s="87"/>
      <c r="G37" s="45"/>
      <c r="I37" s="45"/>
      <c r="J37" s="45"/>
      <c r="K37" s="45"/>
      <c r="L37" s="45"/>
      <c r="M37" s="45"/>
    </row>
    <row r="38" spans="1:13" s="110" customFormat="1">
      <c r="A38" s="86"/>
      <c r="B38" s="86"/>
      <c r="C38" s="87"/>
      <c r="D38" s="87"/>
      <c r="E38" s="87"/>
      <c r="F38" s="87"/>
      <c r="G38" s="45"/>
      <c r="I38" s="45"/>
      <c r="J38" s="45"/>
      <c r="K38" s="45"/>
      <c r="L38" s="45"/>
      <c r="M38" s="45"/>
    </row>
    <row r="39" spans="1:13" s="110" customFormat="1">
      <c r="A39" s="86"/>
      <c r="B39" s="86"/>
      <c r="C39" s="87"/>
      <c r="D39" s="87"/>
      <c r="E39" s="87"/>
      <c r="F39" s="87"/>
      <c r="G39" s="45"/>
      <c r="I39" s="45"/>
      <c r="J39" s="45"/>
      <c r="K39" s="45"/>
      <c r="L39" s="45"/>
      <c r="M39" s="45"/>
    </row>
    <row r="40" spans="1:13" s="110" customFormat="1">
      <c r="A40" s="86"/>
      <c r="B40" s="86"/>
      <c r="C40" s="87"/>
      <c r="D40" s="87"/>
      <c r="E40" s="87"/>
      <c r="F40" s="87"/>
      <c r="G40" s="45"/>
      <c r="I40" s="45"/>
      <c r="J40" s="45"/>
      <c r="K40" s="45"/>
      <c r="L40" s="45"/>
      <c r="M40" s="45"/>
    </row>
    <row r="41" spans="1:13" s="110" customFormat="1" ht="65.25" customHeight="1">
      <c r="A41" s="86"/>
      <c r="B41" s="86"/>
      <c r="C41" s="87"/>
      <c r="D41" s="87"/>
      <c r="E41" s="87"/>
      <c r="F41" s="87"/>
      <c r="G41" s="45"/>
      <c r="I41" s="45"/>
      <c r="J41" s="45"/>
      <c r="K41" s="45"/>
      <c r="L41" s="45"/>
      <c r="M41" s="45"/>
    </row>
    <row r="42" spans="1:13" s="126" customFormat="1">
      <c r="A42" s="35" t="s">
        <v>480</v>
      </c>
      <c r="B42" s="35"/>
      <c r="C42" s="35"/>
      <c r="D42" s="91"/>
      <c r="E42" s="109" t="s">
        <v>466</v>
      </c>
      <c r="F42" s="125"/>
      <c r="G42" s="35"/>
      <c r="I42" s="45"/>
      <c r="J42" s="45"/>
      <c r="K42" s="45"/>
      <c r="L42" s="45"/>
      <c r="M42" s="45"/>
    </row>
    <row r="43" spans="1:13" s="126" customFormat="1">
      <c r="A43" s="11" t="s">
        <v>599</v>
      </c>
      <c r="B43" s="11"/>
      <c r="C43" s="11"/>
      <c r="D43" s="90"/>
      <c r="E43" s="90"/>
      <c r="F43" s="90"/>
      <c r="G43" s="11"/>
      <c r="I43" s="45"/>
      <c r="J43" s="45"/>
      <c r="K43" s="45"/>
      <c r="L43" s="45"/>
      <c r="M43" s="45"/>
    </row>
    <row r="44" spans="1:13" s="126" customFormat="1">
      <c r="A44" s="33" t="s">
        <v>237</v>
      </c>
      <c r="B44" s="33"/>
      <c r="C44" s="33"/>
      <c r="D44" s="33"/>
      <c r="E44" s="11"/>
      <c r="F44" s="11"/>
      <c r="G44" s="11"/>
      <c r="I44" s="45"/>
      <c r="J44" s="45"/>
      <c r="K44" s="45"/>
      <c r="L44" s="45"/>
      <c r="M44" s="45"/>
    </row>
  </sheetData>
  <mergeCells count="24">
    <mergeCell ref="C13:D13"/>
    <mergeCell ref="E13:F13"/>
    <mergeCell ref="G13:G14"/>
    <mergeCell ref="A26:A27"/>
    <mergeCell ref="B26:B27"/>
    <mergeCell ref="C26:D26"/>
    <mergeCell ref="E26:F26"/>
    <mergeCell ref="G26:G27"/>
    <mergeCell ref="E35:G35"/>
    <mergeCell ref="A1:G1"/>
    <mergeCell ref="A2:G2"/>
    <mergeCell ref="A3:G3"/>
    <mergeCell ref="A4:G4"/>
    <mergeCell ref="A6:B6"/>
    <mergeCell ref="C6:G6"/>
    <mergeCell ref="A7:B7"/>
    <mergeCell ref="C7:G7"/>
    <mergeCell ref="A8:B8"/>
    <mergeCell ref="C8:G8"/>
    <mergeCell ref="A9:B9"/>
    <mergeCell ref="C9:E9"/>
    <mergeCell ref="A31:G31"/>
    <mergeCell ref="A13:A14"/>
    <mergeCell ref="B13:B14"/>
  </mergeCells>
  <printOptions horizontalCentered="1"/>
  <pageMargins left="0.28000000000000003" right="0.26" top="0.28000000000000003" bottom="0.28999999999999998" header="0.17" footer="0.17"/>
  <pageSetup scale="64" fitToHeight="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view="pageBreakPreview" zoomScaleNormal="100" zoomScaleSheetLayoutView="100" workbookViewId="0">
      <selection activeCell="A14" sqref="A14:XFD24"/>
    </sheetView>
  </sheetViews>
  <sheetFormatPr defaultColWidth="9.140625" defaultRowHeight="12.75"/>
  <cols>
    <col min="1" max="1" width="6.7109375" style="45" customWidth="1"/>
    <col min="2" max="2" width="50" style="45" customWidth="1"/>
    <col min="3" max="3" width="25.85546875" style="84" customWidth="1"/>
    <col min="4" max="4" width="25.5703125" style="84" customWidth="1"/>
    <col min="5" max="7" width="21.7109375" style="84" customWidth="1"/>
    <col min="8" max="8" width="10.7109375" style="45" bestFit="1" customWidth="1"/>
    <col min="9" max="9" width="16" style="45" bestFit="1" customWidth="1"/>
    <col min="10" max="10" width="10.7109375" style="45" bestFit="1" customWidth="1"/>
    <col min="11" max="16384" width="9.140625" style="45"/>
  </cols>
  <sheetData>
    <row r="1" spans="1:7" ht="31.5" customHeight="1">
      <c r="A1" s="484" t="s">
        <v>509</v>
      </c>
      <c r="B1" s="484"/>
      <c r="C1" s="484"/>
      <c r="D1" s="484"/>
      <c r="E1" s="484"/>
      <c r="F1" s="484"/>
      <c r="G1" s="484"/>
    </row>
    <row r="2" spans="1:7" ht="37.15" customHeight="1">
      <c r="A2" s="472" t="s">
        <v>568</v>
      </c>
      <c r="B2" s="472"/>
      <c r="C2" s="472"/>
      <c r="D2" s="472"/>
      <c r="E2" s="472"/>
      <c r="F2" s="472"/>
      <c r="G2" s="472"/>
    </row>
    <row r="3" spans="1:7" ht="35.25" customHeight="1">
      <c r="A3" s="460" t="s">
        <v>467</v>
      </c>
      <c r="B3" s="460"/>
      <c r="C3" s="460"/>
      <c r="D3" s="460"/>
      <c r="E3" s="460"/>
      <c r="F3" s="460"/>
      <c r="G3" s="460"/>
    </row>
    <row r="4" spans="1:7">
      <c r="A4" s="462" t="str">
        <f>'ngay thang'!B10</f>
        <v>Tháng 03 năm 2024/March 2024</v>
      </c>
      <c r="B4" s="462"/>
      <c r="C4" s="462"/>
      <c r="D4" s="462"/>
      <c r="E4" s="462"/>
      <c r="F4" s="462"/>
      <c r="G4" s="462"/>
    </row>
    <row r="5" spans="1:7" ht="5.25" customHeight="1">
      <c r="A5" s="16"/>
      <c r="B5" s="462"/>
      <c r="C5" s="462"/>
      <c r="D5" s="462"/>
      <c r="E5" s="462"/>
      <c r="F5" s="16"/>
    </row>
    <row r="6" spans="1:7" ht="28.5" customHeight="1">
      <c r="A6" s="473" t="s">
        <v>593</v>
      </c>
      <c r="B6" s="473"/>
      <c r="C6" s="476" t="s">
        <v>446</v>
      </c>
      <c r="D6" s="476"/>
      <c r="E6" s="476"/>
      <c r="F6" s="476"/>
      <c r="G6" s="476"/>
    </row>
    <row r="7" spans="1:7" ht="28.5" customHeight="1">
      <c r="A7" s="473" t="s">
        <v>241</v>
      </c>
      <c r="B7" s="473"/>
      <c r="C7" s="482" t="s">
        <v>597</v>
      </c>
      <c r="D7" s="482"/>
      <c r="E7" s="482"/>
      <c r="F7" s="482"/>
      <c r="G7" s="482"/>
    </row>
    <row r="8" spans="1:7" ht="28.5" customHeight="1">
      <c r="A8" s="473" t="s">
        <v>595</v>
      </c>
      <c r="B8" s="473"/>
      <c r="C8" s="476" t="s">
        <v>612</v>
      </c>
      <c r="D8" s="476"/>
      <c r="E8" s="92"/>
      <c r="F8" s="92"/>
      <c r="G8" s="92"/>
    </row>
    <row r="9" spans="1:7" s="95" customFormat="1" ht="24" customHeight="1">
      <c r="A9" s="483" t="s">
        <v>596</v>
      </c>
      <c r="B9" s="473"/>
      <c r="C9" s="476" t="str">
        <f>'BC TS DT nuoc ngoai'!C9:E9</f>
        <v>Ngày 04 tháng 04 năm 2024
04 April 2024</v>
      </c>
      <c r="D9" s="476"/>
      <c r="E9" s="93"/>
      <c r="F9" s="93"/>
      <c r="G9" s="94"/>
    </row>
    <row r="10" spans="1:7" ht="11.25" customHeight="1">
      <c r="A10" s="96"/>
      <c r="B10" s="96"/>
      <c r="C10" s="96"/>
      <c r="D10" s="96"/>
      <c r="E10" s="96"/>
      <c r="F10" s="96"/>
      <c r="G10" s="96"/>
    </row>
    <row r="11" spans="1:7" s="95" customFormat="1" ht="18.600000000000001" customHeight="1">
      <c r="A11" s="60" t="s">
        <v>481</v>
      </c>
      <c r="B11" s="60"/>
      <c r="C11" s="60"/>
      <c r="D11" s="60"/>
      <c r="E11" s="60"/>
      <c r="F11" s="60"/>
      <c r="G11" s="51"/>
    </row>
    <row r="12" spans="1:7" ht="60" customHeight="1">
      <c r="A12" s="478" t="s">
        <v>469</v>
      </c>
      <c r="B12" s="478" t="s">
        <v>482</v>
      </c>
      <c r="C12" s="480" t="s">
        <v>285</v>
      </c>
      <c r="D12" s="481"/>
      <c r="E12" s="480" t="s">
        <v>470</v>
      </c>
      <c r="F12" s="481"/>
      <c r="G12" s="485" t="s">
        <v>483</v>
      </c>
    </row>
    <row r="13" spans="1:7" ht="60" customHeight="1">
      <c r="A13" s="479"/>
      <c r="B13" s="479"/>
      <c r="C13" s="97" t="s">
        <v>455</v>
      </c>
      <c r="D13" s="97" t="s">
        <v>472</v>
      </c>
      <c r="E13" s="97" t="s">
        <v>455</v>
      </c>
      <c r="F13" s="97" t="s">
        <v>472</v>
      </c>
      <c r="G13" s="486"/>
    </row>
    <row r="14" spans="1:7" s="100" customFormat="1" ht="51">
      <c r="A14" s="98" t="s">
        <v>46</v>
      </c>
      <c r="B14" s="14" t="s">
        <v>484</v>
      </c>
      <c r="C14" s="99"/>
      <c r="D14" s="99"/>
      <c r="E14" s="99"/>
      <c r="F14" s="99"/>
      <c r="G14" s="99"/>
    </row>
    <row r="15" spans="1:7" s="100" customFormat="1" ht="25.5">
      <c r="A15" s="101">
        <v>1</v>
      </c>
      <c r="B15" s="13" t="s">
        <v>392</v>
      </c>
      <c r="C15" s="102"/>
      <c r="D15" s="102"/>
      <c r="E15" s="102"/>
      <c r="F15" s="102"/>
      <c r="G15" s="102"/>
    </row>
    <row r="16" spans="1:7" s="100" customFormat="1" ht="25.5">
      <c r="A16" s="101">
        <v>2</v>
      </c>
      <c r="B16" s="13" t="s">
        <v>485</v>
      </c>
      <c r="C16" s="102"/>
      <c r="D16" s="102"/>
      <c r="E16" s="102"/>
      <c r="F16" s="102"/>
      <c r="G16" s="102"/>
    </row>
    <row r="17" spans="1:7" s="100" customFormat="1" ht="25.5">
      <c r="A17" s="101">
        <v>3</v>
      </c>
      <c r="B17" s="13" t="s">
        <v>486</v>
      </c>
      <c r="C17" s="102"/>
      <c r="D17" s="102"/>
      <c r="E17" s="102"/>
      <c r="F17" s="102"/>
      <c r="G17" s="99"/>
    </row>
    <row r="18" spans="1:7" s="100" customFormat="1" ht="25.5">
      <c r="A18" s="98" t="s">
        <v>56</v>
      </c>
      <c r="B18" s="14" t="s">
        <v>487</v>
      </c>
      <c r="C18" s="99"/>
      <c r="D18" s="99"/>
      <c r="E18" s="99"/>
      <c r="F18" s="99"/>
      <c r="G18" s="99"/>
    </row>
    <row r="19" spans="1:7" s="100" customFormat="1" ht="25.5">
      <c r="A19" s="101">
        <v>1</v>
      </c>
      <c r="B19" s="13" t="s">
        <v>488</v>
      </c>
      <c r="C19" s="102"/>
      <c r="D19" s="102"/>
      <c r="E19" s="102"/>
      <c r="F19" s="102"/>
      <c r="G19" s="102"/>
    </row>
    <row r="20" spans="1:7" s="100" customFormat="1" ht="25.5">
      <c r="A20" s="101">
        <v>2</v>
      </c>
      <c r="B20" s="13" t="s">
        <v>404</v>
      </c>
      <c r="C20" s="102"/>
      <c r="D20" s="102"/>
      <c r="E20" s="102"/>
      <c r="F20" s="102"/>
      <c r="G20" s="102"/>
    </row>
    <row r="21" spans="1:7" s="100" customFormat="1" ht="51">
      <c r="A21" s="98" t="s">
        <v>133</v>
      </c>
      <c r="B21" s="14" t="s">
        <v>489</v>
      </c>
      <c r="C21" s="99"/>
      <c r="D21" s="99"/>
      <c r="E21" s="99"/>
      <c r="F21" s="99"/>
      <c r="G21" s="99"/>
    </row>
    <row r="22" spans="1:7" s="100" customFormat="1" ht="25.5">
      <c r="A22" s="98" t="s">
        <v>135</v>
      </c>
      <c r="B22" s="14" t="s">
        <v>490</v>
      </c>
      <c r="C22" s="99"/>
      <c r="D22" s="99"/>
      <c r="E22" s="99"/>
      <c r="F22" s="99"/>
      <c r="G22" s="99"/>
    </row>
    <row r="23" spans="1:7" s="100" customFormat="1" ht="25.5">
      <c r="A23" s="101">
        <v>1</v>
      </c>
      <c r="B23" s="13" t="s">
        <v>408</v>
      </c>
      <c r="C23" s="102"/>
      <c r="D23" s="102"/>
      <c r="E23" s="102"/>
      <c r="F23" s="102"/>
      <c r="G23" s="102"/>
    </row>
    <row r="24" spans="1:7" ht="25.5">
      <c r="A24" s="101">
        <v>2</v>
      </c>
      <c r="B24" s="13" t="s">
        <v>409</v>
      </c>
      <c r="C24" s="102"/>
      <c r="D24" s="102"/>
      <c r="E24" s="102"/>
      <c r="F24" s="102"/>
      <c r="G24" s="102"/>
    </row>
    <row r="25" spans="1:7">
      <c r="A25" s="477" t="s">
        <v>465</v>
      </c>
      <c r="B25" s="477"/>
      <c r="C25" s="477"/>
      <c r="D25" s="477"/>
      <c r="E25" s="477"/>
      <c r="F25" s="477"/>
      <c r="G25" s="477"/>
    </row>
    <row r="27" spans="1:7" ht="12.75" customHeight="1">
      <c r="A27" s="183" t="s">
        <v>627</v>
      </c>
      <c r="B27" s="103"/>
      <c r="C27" s="104"/>
      <c r="D27" s="104"/>
      <c r="E27" s="470" t="s">
        <v>628</v>
      </c>
      <c r="F27" s="470"/>
      <c r="G27" s="470"/>
    </row>
    <row r="28" spans="1:7">
      <c r="A28" s="33" t="s">
        <v>176</v>
      </c>
      <c r="B28" s="33"/>
      <c r="C28" s="106"/>
      <c r="D28" s="106"/>
      <c r="E28" s="106" t="s">
        <v>177</v>
      </c>
      <c r="F28" s="106"/>
      <c r="G28" s="106"/>
    </row>
    <row r="29" spans="1:7">
      <c r="A29" s="86"/>
      <c r="B29" s="86"/>
      <c r="C29" s="104"/>
      <c r="D29" s="104"/>
      <c r="E29" s="104"/>
      <c r="F29" s="87"/>
      <c r="G29" s="87"/>
    </row>
    <row r="30" spans="1:7">
      <c r="A30" s="86"/>
      <c r="B30" s="86"/>
      <c r="C30" s="104"/>
      <c r="D30" s="104"/>
      <c r="E30" s="104"/>
      <c r="F30" s="87"/>
      <c r="G30" s="87"/>
    </row>
    <row r="31" spans="1:7">
      <c r="A31" s="86"/>
      <c r="B31" s="86"/>
      <c r="C31" s="104"/>
      <c r="D31" s="104"/>
      <c r="E31" s="104"/>
      <c r="F31" s="87"/>
      <c r="G31" s="87"/>
    </row>
    <row r="32" spans="1:7">
      <c r="A32" s="86"/>
      <c r="B32" s="86"/>
      <c r="C32" s="104"/>
      <c r="D32" s="104"/>
      <c r="E32" s="104"/>
      <c r="F32" s="87"/>
      <c r="G32" s="87"/>
    </row>
    <row r="33" spans="1:7">
      <c r="A33" s="86"/>
      <c r="B33" s="86"/>
      <c r="C33" s="104"/>
      <c r="D33" s="104"/>
      <c r="E33" s="104"/>
      <c r="F33" s="87"/>
      <c r="G33" s="87"/>
    </row>
    <row r="34" spans="1:7">
      <c r="A34" s="86"/>
      <c r="B34" s="86"/>
      <c r="C34" s="104"/>
      <c r="D34" s="104"/>
      <c r="E34" s="104"/>
      <c r="F34" s="87"/>
      <c r="G34" s="87"/>
    </row>
    <row r="35" spans="1:7">
      <c r="A35" s="86"/>
      <c r="B35" s="86"/>
      <c r="C35" s="104"/>
      <c r="D35" s="104"/>
      <c r="E35" s="104"/>
      <c r="F35" s="87"/>
      <c r="G35" s="87"/>
    </row>
    <row r="36" spans="1:7">
      <c r="A36" s="86"/>
      <c r="B36" s="86"/>
      <c r="C36" s="104"/>
      <c r="D36" s="104"/>
      <c r="E36" s="104"/>
      <c r="F36" s="87"/>
      <c r="G36" s="87"/>
    </row>
    <row r="37" spans="1:7">
      <c r="A37" s="86"/>
      <c r="B37" s="86"/>
      <c r="C37" s="104"/>
      <c r="D37" s="104"/>
      <c r="E37" s="104"/>
      <c r="F37" s="87"/>
      <c r="G37" s="87"/>
    </row>
    <row r="38" spans="1:7" ht="32.25" customHeight="1">
      <c r="A38" s="86"/>
      <c r="B38" s="86"/>
      <c r="C38" s="107"/>
      <c r="D38" s="107"/>
      <c r="E38" s="107"/>
      <c r="F38" s="87"/>
      <c r="G38" s="87"/>
    </row>
    <row r="39" spans="1:7">
      <c r="A39" s="35" t="s">
        <v>480</v>
      </c>
      <c r="B39" s="35"/>
      <c r="C39" s="35"/>
      <c r="D39" s="91"/>
      <c r="E39" s="89" t="s">
        <v>466</v>
      </c>
      <c r="F39" s="35"/>
      <c r="G39" s="35"/>
    </row>
    <row r="40" spans="1:7">
      <c r="A40" s="11" t="s">
        <v>599</v>
      </c>
      <c r="B40" s="11"/>
      <c r="C40" s="60"/>
      <c r="D40" s="90"/>
      <c r="E40" s="90"/>
      <c r="F40" s="108"/>
      <c r="G40" s="108"/>
    </row>
    <row r="41" spans="1:7">
      <c r="A41" s="45" t="s">
        <v>491</v>
      </c>
      <c r="B41" s="33"/>
      <c r="C41" s="45"/>
      <c r="D41" s="45"/>
      <c r="E41" s="108"/>
      <c r="F41" s="108"/>
      <c r="G41" s="108"/>
    </row>
  </sheetData>
  <mergeCells count="20">
    <mergeCell ref="B12:B13"/>
    <mergeCell ref="C12:D12"/>
    <mergeCell ref="E12:F12"/>
    <mergeCell ref="G12:G13"/>
    <mergeCell ref="E27:G27"/>
    <mergeCell ref="A25:G25"/>
    <mergeCell ref="A12:A13"/>
    <mergeCell ref="A6:B6"/>
    <mergeCell ref="C6:G6"/>
    <mergeCell ref="A1:G1"/>
    <mergeCell ref="A2:G2"/>
    <mergeCell ref="A3:G3"/>
    <mergeCell ref="A4:G4"/>
    <mergeCell ref="B5:E5"/>
    <mergeCell ref="A7:B7"/>
    <mergeCell ref="C7:G7"/>
    <mergeCell ref="A8:B8"/>
    <mergeCell ref="C8:D8"/>
    <mergeCell ref="A9:B9"/>
    <mergeCell ref="C9:D9"/>
  </mergeCells>
  <printOptions horizontalCentered="1"/>
  <pageMargins left="0.27" right="0.23" top="0.49" bottom="0.52" header="0.3" footer="0.3"/>
  <pageSetup scale="59" fitToHeight="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M49"/>
  <sheetViews>
    <sheetView view="pageBreakPreview" topLeftCell="A18" zoomScaleSheetLayoutView="100" workbookViewId="0">
      <selection activeCell="A33" sqref="A33:H33"/>
    </sheetView>
  </sheetViews>
  <sheetFormatPr defaultColWidth="9.140625" defaultRowHeight="12.75"/>
  <cols>
    <col min="1" max="1" width="9.140625" style="45"/>
    <col min="2" max="2" width="27.42578125" style="45" customWidth="1"/>
    <col min="3" max="3" width="12.5703125" style="45" customWidth="1"/>
    <col min="4" max="4" width="12.42578125" style="45" customWidth="1"/>
    <col min="5" max="5" width="14.7109375" style="45" customWidth="1"/>
    <col min="6" max="6" width="14.42578125" style="45" customWidth="1"/>
    <col min="7" max="7" width="11.5703125" style="45" customWidth="1"/>
    <col min="8" max="8" width="26.42578125" style="57" customWidth="1"/>
    <col min="9" max="9" width="14.85546875" style="84" bestFit="1" customWidth="1"/>
    <col min="10" max="13" width="21.140625" style="45" customWidth="1"/>
    <col min="14" max="14" width="13.42578125" style="45" bestFit="1" customWidth="1"/>
    <col min="15" max="15" width="8" style="45" bestFit="1" customWidth="1"/>
    <col min="16" max="20" width="9.140625" style="45"/>
    <col min="21" max="21" width="12" style="45" bestFit="1" customWidth="1"/>
    <col min="22" max="22" width="13.42578125" style="45" bestFit="1" customWidth="1"/>
    <col min="23" max="16384" width="9.140625" style="45"/>
  </cols>
  <sheetData>
    <row r="1" spans="1:13" ht="29.25" customHeight="1">
      <c r="A1" s="471" t="s">
        <v>509</v>
      </c>
      <c r="B1" s="471"/>
      <c r="C1" s="471"/>
      <c r="D1" s="471"/>
      <c r="E1" s="471"/>
      <c r="F1" s="471"/>
      <c r="G1" s="471"/>
      <c r="H1" s="471"/>
      <c r="I1" s="43"/>
      <c r="J1" s="44"/>
      <c r="K1" s="44"/>
      <c r="L1" s="44"/>
      <c r="M1" s="44"/>
    </row>
    <row r="2" spans="1:13" ht="43.15" customHeight="1">
      <c r="A2" s="472" t="s">
        <v>568</v>
      </c>
      <c r="B2" s="472"/>
      <c r="C2" s="472"/>
      <c r="D2" s="472"/>
      <c r="E2" s="472"/>
      <c r="F2" s="472"/>
      <c r="G2" s="472"/>
      <c r="H2" s="472"/>
      <c r="I2" s="46"/>
      <c r="J2" s="47"/>
      <c r="K2" s="47"/>
      <c r="L2" s="47"/>
      <c r="M2" s="47"/>
    </row>
    <row r="3" spans="1:13" ht="37.15" customHeight="1">
      <c r="A3" s="460" t="s">
        <v>467</v>
      </c>
      <c r="B3" s="460"/>
      <c r="C3" s="460"/>
      <c r="D3" s="460"/>
      <c r="E3" s="460"/>
      <c r="F3" s="460"/>
      <c r="G3" s="460"/>
      <c r="H3" s="460"/>
      <c r="I3" s="48"/>
      <c r="J3" s="49"/>
      <c r="K3" s="49"/>
      <c r="L3" s="49"/>
      <c r="M3" s="49"/>
    </row>
    <row r="4" spans="1:13" ht="14.25" customHeight="1">
      <c r="A4" s="461" t="str">
        <f>'ngay thang'!B12</f>
        <v>Tại ngày 31 tháng 3 năm 2024/ As at 31 March 2024</v>
      </c>
      <c r="B4" s="462"/>
      <c r="C4" s="462"/>
      <c r="D4" s="462"/>
      <c r="E4" s="462"/>
      <c r="F4" s="462"/>
      <c r="G4" s="462"/>
      <c r="H4" s="462"/>
      <c r="I4" s="50"/>
      <c r="J4" s="16"/>
      <c r="K4" s="16"/>
      <c r="L4" s="16"/>
      <c r="M4" s="16"/>
    </row>
    <row r="5" spans="1:13" ht="13.5" customHeight="1">
      <c r="A5" s="16"/>
      <c r="B5" s="16"/>
      <c r="C5" s="16"/>
      <c r="D5" s="16"/>
      <c r="E5" s="16"/>
      <c r="F5" s="16"/>
      <c r="G5" s="16"/>
      <c r="H5" s="51"/>
      <c r="I5" s="50"/>
      <c r="J5" s="16"/>
      <c r="K5" s="16"/>
      <c r="L5" s="16"/>
      <c r="M5" s="16"/>
    </row>
    <row r="6" spans="1:13" ht="31.5" customHeight="1">
      <c r="A6" s="473" t="s">
        <v>593</v>
      </c>
      <c r="B6" s="473"/>
      <c r="C6" s="476" t="s">
        <v>446</v>
      </c>
      <c r="D6" s="476"/>
      <c r="E6" s="476"/>
      <c r="F6" s="476"/>
      <c r="G6" s="476"/>
      <c r="H6" s="476"/>
      <c r="I6" s="52"/>
      <c r="J6" s="53"/>
      <c r="K6" s="53"/>
      <c r="L6" s="53"/>
      <c r="M6" s="53"/>
    </row>
    <row r="7" spans="1:13" ht="31.5" customHeight="1">
      <c r="A7" s="473" t="s">
        <v>241</v>
      </c>
      <c r="B7" s="473"/>
      <c r="C7" s="482" t="s">
        <v>594</v>
      </c>
      <c r="D7" s="482"/>
      <c r="E7" s="482"/>
      <c r="F7" s="482"/>
      <c r="G7" s="482"/>
      <c r="H7" s="482"/>
      <c r="I7" s="54"/>
      <c r="J7" s="55"/>
      <c r="K7" s="55"/>
      <c r="L7" s="55"/>
      <c r="M7" s="55"/>
    </row>
    <row r="8" spans="1:13" ht="31.5" customHeight="1">
      <c r="A8" s="473" t="s">
        <v>595</v>
      </c>
      <c r="B8" s="473"/>
      <c r="C8" s="476" t="s">
        <v>612</v>
      </c>
      <c r="D8" s="476"/>
      <c r="E8" s="476"/>
      <c r="F8" s="476"/>
      <c r="G8" s="476"/>
      <c r="H8" s="476"/>
      <c r="I8" s="52"/>
      <c r="J8" s="53"/>
      <c r="K8" s="53"/>
      <c r="L8" s="53"/>
      <c r="M8" s="53"/>
    </row>
    <row r="9" spans="1:13" ht="24.75" customHeight="1">
      <c r="A9" s="483" t="s">
        <v>596</v>
      </c>
      <c r="B9" s="473"/>
      <c r="C9" s="476" t="str">
        <f>'BCKetQuaHoatDong DT nuoc ngoai'!C9:D9</f>
        <v>Ngày 04 tháng 04 năm 2024
04 April 2024</v>
      </c>
      <c r="D9" s="476"/>
      <c r="E9" s="476"/>
      <c r="F9" s="476"/>
      <c r="G9" s="476"/>
      <c r="H9" s="476"/>
      <c r="I9" s="56"/>
      <c r="J9" s="56"/>
      <c r="K9" s="56"/>
      <c r="L9" s="56"/>
      <c r="M9" s="56"/>
    </row>
    <row r="10" spans="1:13" ht="9" customHeight="1">
      <c r="I10" s="58"/>
      <c r="J10" s="59"/>
      <c r="K10" s="59"/>
      <c r="L10" s="59"/>
      <c r="M10" s="59"/>
    </row>
    <row r="11" spans="1:13" ht="17.45" customHeight="1">
      <c r="A11" s="60" t="s">
        <v>492</v>
      </c>
      <c r="B11" s="60"/>
      <c r="C11" s="60"/>
      <c r="D11" s="60"/>
      <c r="E11" s="60"/>
      <c r="F11" s="60"/>
      <c r="G11" s="60"/>
      <c r="H11" s="51" t="s">
        <v>493</v>
      </c>
      <c r="I11" s="61"/>
      <c r="J11" s="62"/>
      <c r="K11" s="62"/>
      <c r="L11" s="62"/>
      <c r="M11" s="62"/>
    </row>
    <row r="12" spans="1:13" ht="59.25" customHeight="1">
      <c r="A12" s="490" t="s">
        <v>494</v>
      </c>
      <c r="B12" s="490" t="s">
        <v>495</v>
      </c>
      <c r="C12" s="490" t="s">
        <v>496</v>
      </c>
      <c r="D12" s="490" t="s">
        <v>497</v>
      </c>
      <c r="E12" s="490"/>
      <c r="F12" s="490" t="s">
        <v>498</v>
      </c>
      <c r="G12" s="490"/>
      <c r="H12" s="490" t="s">
        <v>499</v>
      </c>
      <c r="I12" s="63"/>
      <c r="J12" s="64"/>
      <c r="K12" s="64"/>
      <c r="L12" s="64"/>
      <c r="M12" s="64"/>
    </row>
    <row r="13" spans="1:13" ht="30" customHeight="1">
      <c r="A13" s="490"/>
      <c r="B13" s="490"/>
      <c r="C13" s="490"/>
      <c r="D13" s="31" t="s">
        <v>455</v>
      </c>
      <c r="E13" s="31" t="s">
        <v>472</v>
      </c>
      <c r="F13" s="31" t="s">
        <v>455</v>
      </c>
      <c r="G13" s="31" t="s">
        <v>472</v>
      </c>
      <c r="H13" s="490"/>
      <c r="I13" s="63"/>
      <c r="J13" s="64"/>
      <c r="K13" s="64"/>
      <c r="L13" s="64"/>
      <c r="M13" s="64"/>
    </row>
    <row r="14" spans="1:13" ht="39" customHeight="1">
      <c r="A14" s="31" t="s">
        <v>46</v>
      </c>
      <c r="B14" s="79" t="s">
        <v>500</v>
      </c>
      <c r="C14" s="31"/>
      <c r="D14" s="31"/>
      <c r="E14" s="31"/>
      <c r="F14" s="31"/>
      <c r="G14" s="31"/>
      <c r="H14" s="31"/>
      <c r="I14" s="63"/>
      <c r="J14" s="64"/>
      <c r="K14" s="64"/>
      <c r="L14" s="64"/>
      <c r="M14" s="64"/>
    </row>
    <row r="15" spans="1:13" ht="19.5" customHeight="1">
      <c r="A15" s="31">
        <v>1</v>
      </c>
      <c r="B15" s="31"/>
      <c r="C15" s="31"/>
      <c r="D15" s="31"/>
      <c r="E15" s="31"/>
      <c r="F15" s="31"/>
      <c r="G15" s="31"/>
      <c r="H15" s="31"/>
      <c r="I15" s="63"/>
      <c r="J15" s="64"/>
      <c r="K15" s="64"/>
      <c r="L15" s="64"/>
      <c r="M15" s="64"/>
    </row>
    <row r="16" spans="1:13" ht="33" customHeight="1">
      <c r="A16" s="31"/>
      <c r="B16" s="79" t="s">
        <v>422</v>
      </c>
      <c r="C16" s="31"/>
      <c r="D16" s="31"/>
      <c r="E16" s="31"/>
      <c r="F16" s="31"/>
      <c r="G16" s="31"/>
      <c r="H16" s="31"/>
      <c r="I16" s="63"/>
      <c r="J16" s="64"/>
      <c r="K16" s="64"/>
      <c r="L16" s="64"/>
      <c r="M16" s="64"/>
    </row>
    <row r="17" spans="1:13" ht="28.5" customHeight="1">
      <c r="A17" s="31" t="s">
        <v>56</v>
      </c>
      <c r="B17" s="79" t="s">
        <v>501</v>
      </c>
      <c r="C17" s="31"/>
      <c r="D17" s="31"/>
      <c r="E17" s="31"/>
      <c r="F17" s="31"/>
      <c r="G17" s="31"/>
      <c r="H17" s="31"/>
      <c r="I17" s="63"/>
      <c r="J17" s="64"/>
      <c r="K17" s="64"/>
      <c r="L17" s="64"/>
      <c r="M17" s="64"/>
    </row>
    <row r="18" spans="1:13" ht="19.5" customHeight="1">
      <c r="A18" s="31">
        <v>1</v>
      </c>
      <c r="B18" s="79"/>
      <c r="C18" s="31"/>
      <c r="D18" s="31"/>
      <c r="E18" s="31"/>
      <c r="F18" s="31"/>
      <c r="G18" s="31"/>
      <c r="H18" s="31"/>
      <c r="I18" s="63"/>
      <c r="J18" s="64"/>
      <c r="K18" s="64"/>
      <c r="L18" s="64"/>
      <c r="M18" s="64"/>
    </row>
    <row r="19" spans="1:13" ht="34.5" customHeight="1">
      <c r="A19" s="31"/>
      <c r="B19" s="79" t="s">
        <v>422</v>
      </c>
      <c r="C19" s="31"/>
      <c r="D19" s="31"/>
      <c r="E19" s="31"/>
      <c r="F19" s="31"/>
      <c r="G19" s="31"/>
      <c r="H19" s="31"/>
      <c r="I19" s="63"/>
      <c r="J19" s="64"/>
      <c r="K19" s="64"/>
      <c r="L19" s="64"/>
      <c r="M19" s="64"/>
    </row>
    <row r="20" spans="1:13" ht="30" customHeight="1">
      <c r="A20" s="65" t="s">
        <v>133</v>
      </c>
      <c r="B20" s="66" t="s">
        <v>502</v>
      </c>
      <c r="C20" s="67"/>
      <c r="D20" s="66"/>
      <c r="E20" s="66"/>
      <c r="F20" s="398"/>
      <c r="G20" s="398"/>
      <c r="H20" s="399"/>
      <c r="I20" s="32"/>
      <c r="J20" s="32"/>
      <c r="K20" s="68"/>
      <c r="L20" s="68"/>
      <c r="M20" s="68"/>
    </row>
    <row r="21" spans="1:13" ht="30" customHeight="1">
      <c r="A21" s="65">
        <v>1</v>
      </c>
      <c r="B21" s="66"/>
      <c r="C21" s="67"/>
      <c r="D21" s="66"/>
      <c r="E21" s="66"/>
      <c r="F21" s="398"/>
      <c r="G21" s="398"/>
      <c r="H21" s="399"/>
      <c r="I21" s="32"/>
      <c r="J21" s="32"/>
      <c r="K21" s="68"/>
      <c r="L21" s="68"/>
      <c r="M21" s="68"/>
    </row>
    <row r="22" spans="1:13" s="71" customFormat="1" ht="25.5">
      <c r="A22" s="69"/>
      <c r="B22" s="66" t="s">
        <v>422</v>
      </c>
      <c r="C22" s="67"/>
      <c r="D22" s="70"/>
      <c r="E22" s="70"/>
      <c r="F22" s="75"/>
      <c r="G22" s="75"/>
      <c r="H22" s="399"/>
    </row>
    <row r="23" spans="1:13" s="72" customFormat="1" ht="25.5">
      <c r="A23" s="65" t="s">
        <v>259</v>
      </c>
      <c r="B23" s="66" t="s">
        <v>503</v>
      </c>
      <c r="C23" s="67"/>
      <c r="D23" s="70"/>
      <c r="E23" s="70"/>
      <c r="F23" s="67"/>
      <c r="G23" s="67"/>
      <c r="H23" s="400"/>
    </row>
    <row r="24" spans="1:13" s="72" customFormat="1" ht="15">
      <c r="A24" s="65">
        <v>1</v>
      </c>
      <c r="B24" s="66"/>
      <c r="C24" s="67"/>
      <c r="D24" s="70"/>
      <c r="E24" s="70"/>
      <c r="F24" s="67"/>
      <c r="G24" s="67"/>
      <c r="H24" s="400"/>
    </row>
    <row r="25" spans="1:13" s="72" customFormat="1" ht="25.5">
      <c r="A25" s="69"/>
      <c r="B25" s="66" t="s">
        <v>422</v>
      </c>
      <c r="C25" s="73"/>
      <c r="D25" s="73"/>
      <c r="E25" s="73"/>
      <c r="F25" s="73"/>
      <c r="G25" s="73"/>
      <c r="H25" s="400"/>
    </row>
    <row r="26" spans="1:13" s="72" customFormat="1" ht="25.5">
      <c r="A26" s="65" t="s">
        <v>139</v>
      </c>
      <c r="B26" s="66" t="s">
        <v>504</v>
      </c>
      <c r="C26" s="70"/>
      <c r="D26" s="70"/>
      <c r="E26" s="70"/>
      <c r="F26" s="70"/>
      <c r="G26" s="70"/>
      <c r="H26" s="400"/>
    </row>
    <row r="27" spans="1:13" s="72" customFormat="1" ht="15">
      <c r="A27" s="65">
        <v>1</v>
      </c>
      <c r="B27" s="69"/>
      <c r="C27" s="74"/>
      <c r="D27" s="74"/>
      <c r="E27" s="74"/>
      <c r="F27" s="401"/>
      <c r="G27" s="401"/>
      <c r="H27" s="402"/>
    </row>
    <row r="28" spans="1:13" s="76" customFormat="1" ht="25.5">
      <c r="A28" s="69"/>
      <c r="B28" s="66" t="s">
        <v>422</v>
      </c>
      <c r="C28" s="75"/>
      <c r="D28" s="70"/>
      <c r="E28" s="70"/>
      <c r="F28" s="75"/>
      <c r="G28" s="75"/>
      <c r="H28" s="403"/>
    </row>
    <row r="29" spans="1:13" s="71" customFormat="1" ht="25.5">
      <c r="A29" s="65" t="s">
        <v>67</v>
      </c>
      <c r="B29" s="66" t="s">
        <v>505</v>
      </c>
      <c r="C29" s="67"/>
      <c r="D29" s="70"/>
      <c r="E29" s="70"/>
      <c r="F29" s="67"/>
      <c r="G29" s="67"/>
      <c r="H29" s="400"/>
    </row>
    <row r="30" spans="1:13" s="71" customFormat="1" ht="15">
      <c r="A30" s="65">
        <v>1</v>
      </c>
      <c r="B30" s="69"/>
      <c r="C30" s="77"/>
      <c r="D30" s="77"/>
      <c r="E30" s="77"/>
      <c r="F30" s="115"/>
      <c r="G30" s="115"/>
      <c r="H30" s="404"/>
    </row>
    <row r="31" spans="1:13" s="76" customFormat="1" ht="25.5">
      <c r="A31" s="66"/>
      <c r="B31" s="66" t="s">
        <v>422</v>
      </c>
      <c r="C31" s="70"/>
      <c r="D31" s="70"/>
      <c r="E31" s="70"/>
      <c r="F31" s="75"/>
      <c r="G31" s="75"/>
      <c r="H31" s="403"/>
    </row>
    <row r="32" spans="1:13" s="71" customFormat="1" ht="25.5">
      <c r="A32" s="65" t="s">
        <v>142</v>
      </c>
      <c r="B32" s="66" t="s">
        <v>506</v>
      </c>
      <c r="C32" s="75"/>
      <c r="D32" s="70"/>
      <c r="E32" s="70"/>
      <c r="F32" s="73"/>
      <c r="G32" s="73"/>
      <c r="H32" s="403"/>
      <c r="I32" s="78"/>
    </row>
    <row r="33" spans="1:13">
      <c r="A33" s="79"/>
      <c r="B33" s="79"/>
      <c r="C33" s="80"/>
      <c r="D33" s="81"/>
      <c r="E33" s="81"/>
      <c r="F33" s="80"/>
      <c r="G33" s="80"/>
      <c r="H33" s="405"/>
      <c r="I33" s="82"/>
      <c r="J33" s="83"/>
      <c r="K33" s="83"/>
      <c r="L33" s="83"/>
      <c r="M33" s="83"/>
    </row>
    <row r="34" spans="1:13">
      <c r="A34" s="477" t="s">
        <v>465</v>
      </c>
      <c r="B34" s="477"/>
      <c r="C34" s="477"/>
      <c r="D34" s="477"/>
      <c r="E34" s="477"/>
      <c r="F34" s="477"/>
      <c r="G34" s="477"/>
    </row>
    <row r="36" spans="1:13" ht="12.75" customHeight="1">
      <c r="A36" s="183" t="s">
        <v>627</v>
      </c>
      <c r="B36" s="85"/>
      <c r="F36" s="488" t="s">
        <v>628</v>
      </c>
      <c r="G36" s="488"/>
      <c r="H36" s="488"/>
      <c r="I36" s="40"/>
      <c r="J36" s="40"/>
      <c r="K36" s="40"/>
      <c r="L36" s="40"/>
      <c r="M36" s="40"/>
    </row>
    <row r="37" spans="1:13">
      <c r="A37" s="33" t="s">
        <v>176</v>
      </c>
      <c r="B37" s="34"/>
      <c r="F37" s="489" t="s">
        <v>177</v>
      </c>
      <c r="G37" s="489"/>
      <c r="H37" s="489"/>
      <c r="I37" s="40"/>
      <c r="J37" s="40"/>
      <c r="K37" s="40"/>
      <c r="L37" s="40"/>
      <c r="M37" s="40"/>
    </row>
    <row r="38" spans="1:13">
      <c r="A38" s="86"/>
      <c r="B38" s="86"/>
      <c r="D38" s="87"/>
      <c r="E38" s="87"/>
      <c r="F38" s="87"/>
      <c r="G38" s="87"/>
      <c r="I38" s="58"/>
      <c r="J38" s="59"/>
      <c r="K38" s="59"/>
      <c r="L38" s="59"/>
      <c r="M38" s="59"/>
    </row>
    <row r="39" spans="1:13">
      <c r="A39" s="86"/>
      <c r="B39" s="86"/>
      <c r="D39" s="87"/>
      <c r="E39" s="87"/>
      <c r="F39" s="87"/>
      <c r="G39" s="87"/>
      <c r="I39" s="58"/>
      <c r="J39" s="59"/>
      <c r="K39" s="59"/>
      <c r="L39" s="59"/>
      <c r="M39" s="59"/>
    </row>
    <row r="40" spans="1:13">
      <c r="A40" s="86"/>
      <c r="B40" s="86"/>
      <c r="D40" s="87"/>
      <c r="E40" s="87"/>
      <c r="F40" s="87"/>
      <c r="G40" s="87"/>
      <c r="I40" s="58"/>
      <c r="J40" s="59"/>
      <c r="K40" s="59"/>
      <c r="L40" s="59"/>
      <c r="M40" s="59"/>
    </row>
    <row r="41" spans="1:13">
      <c r="A41" s="86"/>
      <c r="B41" s="86"/>
      <c r="D41" s="87"/>
      <c r="E41" s="87"/>
      <c r="F41" s="87"/>
      <c r="G41" s="87"/>
      <c r="I41" s="58"/>
      <c r="J41" s="59"/>
      <c r="K41" s="59"/>
      <c r="L41" s="59"/>
      <c r="M41" s="59"/>
    </row>
    <row r="42" spans="1:13">
      <c r="A42" s="86"/>
      <c r="B42" s="86"/>
      <c r="D42" s="87"/>
      <c r="E42" s="87"/>
      <c r="F42" s="87"/>
      <c r="G42" s="87"/>
      <c r="I42" s="58"/>
      <c r="J42" s="59"/>
      <c r="K42" s="59"/>
      <c r="L42" s="59"/>
      <c r="M42" s="59"/>
    </row>
    <row r="43" spans="1:13">
      <c r="A43" s="86"/>
      <c r="B43" s="86"/>
      <c r="D43" s="87"/>
      <c r="E43" s="87"/>
      <c r="F43" s="87"/>
      <c r="G43" s="87"/>
      <c r="I43" s="58"/>
      <c r="J43" s="59"/>
      <c r="K43" s="59"/>
      <c r="L43" s="59"/>
      <c r="M43" s="59"/>
    </row>
    <row r="44" spans="1:13">
      <c r="A44" s="86"/>
      <c r="B44" s="86"/>
      <c r="D44" s="87"/>
      <c r="E44" s="87"/>
      <c r="F44" s="87"/>
      <c r="G44" s="87"/>
      <c r="I44" s="58"/>
      <c r="J44" s="59"/>
      <c r="K44" s="59"/>
      <c r="L44" s="59"/>
      <c r="M44" s="59"/>
    </row>
    <row r="45" spans="1:13">
      <c r="A45" s="86"/>
      <c r="B45" s="86"/>
      <c r="D45" s="87"/>
      <c r="E45" s="87"/>
      <c r="F45" s="87"/>
      <c r="G45" s="87"/>
      <c r="I45" s="58"/>
      <c r="J45" s="59"/>
      <c r="K45" s="59"/>
      <c r="L45" s="59"/>
      <c r="M45" s="59"/>
    </row>
    <row r="46" spans="1:13">
      <c r="A46" s="86"/>
      <c r="B46" s="86"/>
      <c r="D46" s="87"/>
      <c r="E46" s="87"/>
      <c r="F46" s="87"/>
      <c r="G46" s="87"/>
      <c r="I46" s="58"/>
      <c r="J46" s="59"/>
      <c r="K46" s="59"/>
      <c r="L46" s="59"/>
      <c r="M46" s="59"/>
    </row>
    <row r="47" spans="1:13">
      <c r="A47" s="35" t="s">
        <v>480</v>
      </c>
      <c r="B47" s="35"/>
      <c r="C47" s="88"/>
      <c r="D47" s="36"/>
      <c r="E47" s="37"/>
      <c r="F47" s="487" t="s">
        <v>507</v>
      </c>
      <c r="G47" s="487"/>
      <c r="H47" s="487"/>
      <c r="I47" s="38"/>
      <c r="J47" s="37"/>
      <c r="K47" s="37"/>
      <c r="L47" s="37"/>
      <c r="M47" s="37"/>
    </row>
    <row r="48" spans="1:13">
      <c r="A48" s="11" t="s">
        <v>599</v>
      </c>
      <c r="B48" s="11"/>
      <c r="D48" s="39"/>
      <c r="E48" s="39"/>
      <c r="F48" s="90"/>
      <c r="G48" s="90"/>
      <c r="H48" s="39"/>
      <c r="I48" s="40"/>
      <c r="J48" s="39"/>
      <c r="K48" s="39"/>
      <c r="L48" s="39"/>
      <c r="M48" s="39"/>
    </row>
    <row r="49" spans="1:13">
      <c r="A49" s="33" t="s">
        <v>237</v>
      </c>
      <c r="B49" s="33"/>
      <c r="D49" s="41"/>
      <c r="E49" s="41"/>
      <c r="F49" s="42"/>
      <c r="G49" s="42"/>
      <c r="H49" s="39"/>
      <c r="I49" s="40"/>
      <c r="J49" s="39"/>
      <c r="K49" s="39"/>
      <c r="L49" s="39"/>
      <c r="M49" s="39"/>
    </row>
  </sheetData>
  <mergeCells count="22">
    <mergeCell ref="H12:H13"/>
    <mergeCell ref="A12:A13"/>
    <mergeCell ref="B12:B13"/>
    <mergeCell ref="C12:C13"/>
    <mergeCell ref="D12:E12"/>
    <mergeCell ref="F12:G12"/>
    <mergeCell ref="F47:H47"/>
    <mergeCell ref="A1:H1"/>
    <mergeCell ref="A2:H2"/>
    <mergeCell ref="A3:H3"/>
    <mergeCell ref="A4:H4"/>
    <mergeCell ref="A6:B6"/>
    <mergeCell ref="C6:H6"/>
    <mergeCell ref="A7:B7"/>
    <mergeCell ref="C7:H7"/>
    <mergeCell ref="A8:B8"/>
    <mergeCell ref="C8:H8"/>
    <mergeCell ref="A9:B9"/>
    <mergeCell ref="C9:H9"/>
    <mergeCell ref="A34:G34"/>
    <mergeCell ref="F36:H36"/>
    <mergeCell ref="F37:H37"/>
  </mergeCells>
  <printOptions horizontalCentered="1"/>
  <pageMargins left="0.27" right="0.2" top="0.3" bottom="0.39" header="0.18" footer="0.35"/>
  <pageSetup scale="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6"/>
  <sheetViews>
    <sheetView topLeftCell="A10" zoomScale="115" zoomScaleNormal="115" workbookViewId="0">
      <selection activeCell="C15" sqref="C15"/>
    </sheetView>
  </sheetViews>
  <sheetFormatPr defaultColWidth="9.140625" defaultRowHeight="15"/>
  <cols>
    <col min="1" max="1" width="7.85546875" style="155" customWidth="1"/>
    <col min="2" max="2" width="15.7109375" style="155" customWidth="1"/>
    <col min="3" max="3" width="33.85546875" style="155" customWidth="1"/>
    <col min="4" max="4" width="32" style="155" customWidth="1"/>
    <col min="5" max="9" width="9.140625" style="155"/>
    <col min="10" max="14" width="9.140625" style="177"/>
    <col min="15" max="16384" width="9.140625" style="155"/>
  </cols>
  <sheetData>
    <row r="2" spans="1:12" ht="18.75">
      <c r="B2" s="156" t="s">
        <v>554</v>
      </c>
    </row>
    <row r="3" spans="1:12" ht="19.5">
      <c r="B3" s="157" t="s">
        <v>543</v>
      </c>
    </row>
    <row r="4" spans="1:12" ht="18.75">
      <c r="B4" s="158"/>
      <c r="C4" s="159" t="s">
        <v>544</v>
      </c>
      <c r="D4" s="160" t="s">
        <v>545</v>
      </c>
    </row>
    <row r="5" spans="1:12" ht="18.75">
      <c r="B5" s="158"/>
      <c r="C5" s="161" t="s">
        <v>546</v>
      </c>
      <c r="D5" s="162" t="s">
        <v>547</v>
      </c>
    </row>
    <row r="6" spans="1:12" ht="18.75">
      <c r="B6" s="158"/>
      <c r="C6" s="159" t="s">
        <v>548</v>
      </c>
      <c r="D6" s="160">
        <v>3</v>
      </c>
      <c r="J6" s="177" t="s">
        <v>545</v>
      </c>
    </row>
    <row r="7" spans="1:12" ht="18.75">
      <c r="B7" s="158"/>
      <c r="C7" s="161" t="s">
        <v>549</v>
      </c>
      <c r="D7" s="163"/>
    </row>
    <row r="8" spans="1:12" ht="18.75">
      <c r="B8" s="158"/>
      <c r="C8" s="159" t="s">
        <v>550</v>
      </c>
      <c r="D8" s="160">
        <v>2024</v>
      </c>
      <c r="J8" s="177" t="s">
        <v>551</v>
      </c>
    </row>
    <row r="9" spans="1:12" ht="18.75">
      <c r="B9" s="158"/>
      <c r="C9" s="164" t="s">
        <v>552</v>
      </c>
      <c r="D9" s="165">
        <f>D8</f>
        <v>2024</v>
      </c>
      <c r="J9" s="177" t="s">
        <v>553</v>
      </c>
    </row>
    <row r="10" spans="1:12" ht="18.75">
      <c r="B10" s="158"/>
      <c r="C10" s="164"/>
      <c r="D10" s="165"/>
    </row>
    <row r="11" spans="1:12" ht="34.5" customHeight="1">
      <c r="A11" s="408" t="s">
        <v>244</v>
      </c>
      <c r="B11" s="408"/>
      <c r="C11" s="408" t="s">
        <v>612</v>
      </c>
      <c r="D11" s="408"/>
      <c r="E11" s="408"/>
      <c r="F11" s="408"/>
    </row>
    <row r="12" spans="1:12" ht="26.25" customHeight="1">
      <c r="A12" s="408" t="s">
        <v>242</v>
      </c>
      <c r="B12" s="408"/>
      <c r="C12" s="408" t="s">
        <v>446</v>
      </c>
      <c r="D12" s="408"/>
      <c r="E12" s="408"/>
      <c r="F12" s="408"/>
    </row>
    <row r="13" spans="1:12" ht="48" customHeight="1">
      <c r="A13" s="406" t="s">
        <v>241</v>
      </c>
      <c r="B13" s="406"/>
      <c r="C13" s="406" t="s">
        <v>243</v>
      </c>
      <c r="D13" s="406"/>
      <c r="E13" s="406"/>
      <c r="F13" s="406"/>
      <c r="J13" s="177">
        <v>1</v>
      </c>
      <c r="K13" s="177" t="s">
        <v>46</v>
      </c>
    </row>
    <row r="14" spans="1:12" ht="34.5" customHeight="1">
      <c r="A14" s="406" t="s">
        <v>245</v>
      </c>
      <c r="B14" s="406"/>
      <c r="C14" s="407">
        <v>45386</v>
      </c>
      <c r="D14" s="407"/>
      <c r="E14" s="407"/>
      <c r="F14" s="407"/>
    </row>
    <row r="15" spans="1:12">
      <c r="B15" s="166"/>
      <c r="J15" s="177">
        <v>4</v>
      </c>
      <c r="K15" s="177" t="s">
        <v>135</v>
      </c>
    </row>
    <row r="16" spans="1:12">
      <c r="D16" s="166" t="s">
        <v>555</v>
      </c>
      <c r="J16" s="177">
        <v>5</v>
      </c>
      <c r="K16" s="178"/>
      <c r="L16" s="178"/>
    </row>
    <row r="17" spans="2:12">
      <c r="D17" s="166" t="s">
        <v>556</v>
      </c>
      <c r="K17" s="178"/>
      <c r="L17" s="178"/>
    </row>
    <row r="18" spans="2:12">
      <c r="B18" s="167" t="s">
        <v>602</v>
      </c>
      <c r="C18" s="167" t="s">
        <v>603</v>
      </c>
      <c r="D18" s="167" t="s">
        <v>604</v>
      </c>
      <c r="J18" s="177">
        <v>6</v>
      </c>
      <c r="K18" s="178"/>
      <c r="L18" s="178"/>
    </row>
    <row r="19" spans="2:12" ht="30">
      <c r="B19" s="168">
        <v>1</v>
      </c>
      <c r="C19" s="169" t="s">
        <v>605</v>
      </c>
      <c r="D19" s="170" t="s">
        <v>562</v>
      </c>
      <c r="K19" s="178"/>
      <c r="L19" s="178"/>
    </row>
    <row r="20" spans="2:12" ht="30">
      <c r="B20" s="168">
        <v>2</v>
      </c>
      <c r="C20" s="169" t="s">
        <v>606</v>
      </c>
      <c r="D20" s="170" t="s">
        <v>563</v>
      </c>
      <c r="K20" s="178"/>
      <c r="L20" s="178"/>
    </row>
    <row r="21" spans="2:12" ht="54.75" customHeight="1">
      <c r="B21" s="168" t="s">
        <v>78</v>
      </c>
      <c r="C21" s="169" t="s">
        <v>566</v>
      </c>
      <c r="D21" s="170"/>
      <c r="K21" s="178"/>
      <c r="L21" s="178"/>
    </row>
    <row r="22" spans="2:12" ht="30">
      <c r="B22" s="168">
        <v>3</v>
      </c>
      <c r="C22" s="171" t="s">
        <v>607</v>
      </c>
      <c r="D22" s="170" t="s">
        <v>558</v>
      </c>
      <c r="J22" s="177">
        <v>7</v>
      </c>
      <c r="K22" s="178"/>
      <c r="L22" s="178"/>
    </row>
    <row r="23" spans="2:12" ht="30">
      <c r="B23" s="168">
        <v>4</v>
      </c>
      <c r="C23" s="171" t="s">
        <v>608</v>
      </c>
      <c r="D23" s="170" t="s">
        <v>557</v>
      </c>
      <c r="J23" s="177">
        <v>8</v>
      </c>
      <c r="K23" s="178"/>
      <c r="L23" s="178"/>
    </row>
    <row r="24" spans="2:12" ht="30">
      <c r="B24" s="168">
        <v>5</v>
      </c>
      <c r="C24" s="171" t="s">
        <v>609</v>
      </c>
      <c r="D24" s="170" t="s">
        <v>559</v>
      </c>
      <c r="J24" s="177">
        <v>9</v>
      </c>
      <c r="K24" s="178"/>
      <c r="L24" s="178"/>
    </row>
    <row r="25" spans="2:12" ht="75">
      <c r="B25" s="168">
        <v>6</v>
      </c>
      <c r="C25" s="171" t="s">
        <v>610</v>
      </c>
      <c r="D25" s="170" t="s">
        <v>560</v>
      </c>
      <c r="J25" s="177">
        <v>10</v>
      </c>
      <c r="K25" s="178"/>
      <c r="L25" s="178"/>
    </row>
    <row r="26" spans="2:12" ht="30">
      <c r="B26" s="168">
        <v>7</v>
      </c>
      <c r="C26" s="171" t="s">
        <v>611</v>
      </c>
      <c r="D26" s="170" t="s">
        <v>561</v>
      </c>
      <c r="J26" s="177">
        <v>11</v>
      </c>
      <c r="K26" s="178"/>
      <c r="L26" s="178"/>
    </row>
    <row r="27" spans="2:12" ht="75">
      <c r="B27" s="168">
        <v>8</v>
      </c>
      <c r="C27" s="171" t="s">
        <v>610</v>
      </c>
      <c r="D27" s="170" t="s">
        <v>560</v>
      </c>
    </row>
    <row r="28" spans="2:12" ht="87" customHeight="1">
      <c r="B28" s="168" t="s">
        <v>86</v>
      </c>
      <c r="C28" s="169" t="s">
        <v>564</v>
      </c>
      <c r="D28" s="172" t="s">
        <v>565</v>
      </c>
    </row>
    <row r="31" spans="2:12" ht="28.5" customHeight="1">
      <c r="B31" s="173"/>
      <c r="D31" s="173"/>
    </row>
    <row r="32" spans="2:12">
      <c r="B32" s="174"/>
      <c r="D32" s="174"/>
    </row>
    <row r="33" spans="2:4">
      <c r="B33" s="175"/>
      <c r="D33" s="175"/>
    </row>
    <row r="34" spans="2:4">
      <c r="B34" s="175"/>
      <c r="D34" s="175"/>
    </row>
    <row r="35" spans="2:4">
      <c r="B35" s="176"/>
      <c r="D35" s="166"/>
    </row>
    <row r="36" spans="2:4">
      <c r="B36" s="176"/>
      <c r="D36" s="176"/>
    </row>
  </sheetData>
  <mergeCells count="8">
    <mergeCell ref="A14:B14"/>
    <mergeCell ref="C14:F14"/>
    <mergeCell ref="A11:B11"/>
    <mergeCell ref="C11:F11"/>
    <mergeCell ref="A12:B12"/>
    <mergeCell ref="C12:F12"/>
    <mergeCell ref="A13:B13"/>
    <mergeCell ref="C13:F13"/>
  </mergeCells>
  <dataValidations count="1">
    <dataValidation type="list" showInputMessage="1" showErrorMessage="1" sqref="D4">
      <formula1>$J$4:$J$8</formula1>
    </dataValidation>
  </dataValidations>
  <hyperlinks>
    <hyperlink ref="D22" location="BCTaiSan_06007!A1" display="BCTaiSan_06007"/>
    <hyperlink ref="D23" location="BCKetQuaHoatDong_06008!A1" display="BCKetQuaHoatDong_06008"/>
    <hyperlink ref="D24" location="BCDanhMucDauTu_06009!A1" display="BCDanhMucDauTu_06009"/>
    <hyperlink ref="D25" location="BCHoatDongVay_06010!A1" display="BCHoatDongVay_061010"/>
    <hyperlink ref="D26" location="Khac_06011!A1" display="Khac_061011"/>
    <hyperlink ref="D27" location="BCHoatDongVay_06010!A1" display="BCHoatDongVay_061010"/>
  </hyperlinks>
  <pageMargins left="0.70866141732283472" right="0.70866141732283472" top="0.43307086614173229" bottom="0.74803149606299213"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5"/>
  <sheetViews>
    <sheetView zoomScale="85" zoomScaleNormal="85" zoomScaleSheetLayoutView="85" workbookViewId="0">
      <selection sqref="A1:G64"/>
    </sheetView>
  </sheetViews>
  <sheetFormatPr defaultColWidth="9.140625" defaultRowHeight="12.75"/>
  <cols>
    <col min="1" max="1" width="49.28515625" style="189" customWidth="1"/>
    <col min="2" max="2" width="14.28515625" style="189" customWidth="1"/>
    <col min="3" max="3" width="9.140625" style="189"/>
    <col min="4" max="4" width="19.140625" style="211" bestFit="1" customWidth="1"/>
    <col min="5" max="5" width="24.28515625" style="211" customWidth="1"/>
    <col min="6" max="6" width="20.42578125" style="211" customWidth="1"/>
    <col min="7" max="7" width="18.42578125" style="211" customWidth="1"/>
    <col min="8" max="8" width="19.7109375" style="189" customWidth="1"/>
    <col min="9" max="9" width="14.7109375" style="189" bestFit="1" customWidth="1"/>
    <col min="10" max="10" width="14.7109375" style="189" customWidth="1"/>
    <col min="11" max="12" width="12.85546875" style="189" customWidth="1"/>
    <col min="13" max="13" width="17.5703125" style="189" customWidth="1"/>
    <col min="14" max="14" width="17.5703125" style="189" bestFit="1" customWidth="1"/>
    <col min="15" max="15" width="21.140625" style="189" customWidth="1"/>
    <col min="16" max="16" width="13.42578125" style="189" bestFit="1" customWidth="1"/>
    <col min="17" max="16384" width="9.140625" style="189"/>
  </cols>
  <sheetData>
    <row r="1" spans="1:19" ht="33" customHeight="1">
      <c r="A1" s="411" t="s">
        <v>233</v>
      </c>
      <c r="B1" s="411"/>
      <c r="C1" s="411"/>
      <c r="D1" s="411"/>
      <c r="E1" s="411"/>
      <c r="F1" s="411"/>
      <c r="G1" s="411"/>
    </row>
    <row r="2" spans="1:19" ht="27.75" customHeight="1">
      <c r="A2" s="412" t="s">
        <v>171</v>
      </c>
      <c r="B2" s="412"/>
      <c r="C2" s="412"/>
      <c r="D2" s="412"/>
      <c r="E2" s="412"/>
      <c r="F2" s="412"/>
      <c r="G2" s="412"/>
    </row>
    <row r="3" spans="1:19">
      <c r="A3" s="413" t="s">
        <v>172</v>
      </c>
      <c r="B3" s="413"/>
      <c r="C3" s="413"/>
      <c r="D3" s="413"/>
      <c r="E3" s="413"/>
      <c r="F3" s="413"/>
      <c r="G3" s="413"/>
    </row>
    <row r="4" spans="1:19" ht="18.75" customHeight="1">
      <c r="A4" s="413"/>
      <c r="B4" s="413"/>
      <c r="C4" s="413"/>
      <c r="D4" s="413"/>
      <c r="E4" s="413"/>
      <c r="F4" s="413"/>
      <c r="G4" s="413"/>
    </row>
    <row r="5" spans="1:19">
      <c r="A5" s="414" t="str">
        <f>'ngay thang'!B10</f>
        <v>Tháng 03 năm 2024/March 2024</v>
      </c>
      <c r="B5" s="414"/>
      <c r="C5" s="414"/>
      <c r="D5" s="414"/>
      <c r="E5" s="414"/>
      <c r="F5" s="414"/>
      <c r="G5" s="414"/>
    </row>
    <row r="6" spans="1:19">
      <c r="A6" s="326"/>
      <c r="B6" s="326"/>
      <c r="C6" s="326"/>
      <c r="D6" s="326"/>
      <c r="E6" s="326"/>
      <c r="F6" s="326"/>
    </row>
    <row r="7" spans="1:19" ht="30" customHeight="1">
      <c r="A7" s="325" t="s">
        <v>613</v>
      </c>
      <c r="B7" s="410" t="s">
        <v>614</v>
      </c>
      <c r="C7" s="410"/>
      <c r="D7" s="410"/>
      <c r="E7" s="410"/>
      <c r="F7" s="212"/>
      <c r="G7" s="212"/>
    </row>
    <row r="8" spans="1:19" ht="30" customHeight="1">
      <c r="A8" s="324" t="s">
        <v>615</v>
      </c>
      <c r="B8" s="409" t="s">
        <v>616</v>
      </c>
      <c r="C8" s="409"/>
      <c r="D8" s="409"/>
      <c r="E8" s="409"/>
      <c r="F8" s="213"/>
      <c r="G8" s="213"/>
    </row>
    <row r="9" spans="1:19" ht="30" customHeight="1">
      <c r="A9" s="325" t="s">
        <v>617</v>
      </c>
      <c r="B9" s="410" t="s">
        <v>618</v>
      </c>
      <c r="C9" s="410"/>
      <c r="D9" s="410"/>
      <c r="E9" s="410"/>
      <c r="F9" s="212"/>
      <c r="G9" s="212"/>
    </row>
    <row r="10" spans="1:19" ht="30" customHeight="1">
      <c r="A10" s="324" t="s">
        <v>619</v>
      </c>
      <c r="B10" s="409" t="str">
        <f>'ngay thang'!B14</f>
        <v>Ngày 04 tháng 04 năm 2024
04 April 2024</v>
      </c>
      <c r="C10" s="409"/>
      <c r="D10" s="409"/>
      <c r="E10" s="409"/>
      <c r="F10" s="213"/>
      <c r="G10" s="213"/>
    </row>
    <row r="12" spans="1:19" ht="33.75" customHeight="1">
      <c r="A12" s="417" t="s">
        <v>173</v>
      </c>
      <c r="B12" s="417" t="s">
        <v>174</v>
      </c>
      <c r="C12" s="417" t="s">
        <v>175</v>
      </c>
      <c r="D12" s="415" t="s">
        <v>637</v>
      </c>
      <c r="E12" s="416"/>
      <c r="F12" s="415" t="s">
        <v>625</v>
      </c>
      <c r="G12" s="416"/>
    </row>
    <row r="13" spans="1:19" ht="53.25" customHeight="1">
      <c r="A13" s="418"/>
      <c r="B13" s="418"/>
      <c r="C13" s="418"/>
      <c r="D13" s="206" t="s">
        <v>287</v>
      </c>
      <c r="E13" s="206" t="s">
        <v>288</v>
      </c>
      <c r="F13" s="206" t="s">
        <v>289</v>
      </c>
      <c r="G13" s="206" t="s">
        <v>290</v>
      </c>
      <c r="Q13" s="196"/>
      <c r="R13" s="196"/>
      <c r="S13" s="196"/>
    </row>
    <row r="14" spans="1:19" ht="25.5">
      <c r="A14" s="214" t="s">
        <v>291</v>
      </c>
      <c r="B14" s="187" t="s">
        <v>16</v>
      </c>
      <c r="C14" s="187"/>
      <c r="D14" s="327">
        <v>3546853447</v>
      </c>
      <c r="E14" s="327">
        <v>13315440925</v>
      </c>
      <c r="F14" s="327">
        <v>2321637285</v>
      </c>
      <c r="G14" s="327">
        <v>2081248669</v>
      </c>
      <c r="J14" s="196"/>
      <c r="K14" s="196"/>
      <c r="L14" s="196"/>
      <c r="M14" s="196"/>
      <c r="N14" s="196"/>
      <c r="O14" s="196"/>
      <c r="P14" s="196"/>
      <c r="Q14" s="188"/>
    </row>
    <row r="15" spans="1:19" ht="25.5">
      <c r="A15" s="185" t="s">
        <v>292</v>
      </c>
      <c r="B15" s="187" t="s">
        <v>17</v>
      </c>
      <c r="C15" s="187"/>
      <c r="D15" s="328"/>
      <c r="E15" s="328"/>
      <c r="F15" s="328">
        <v>432500000</v>
      </c>
      <c r="G15" s="328">
        <v>578500000</v>
      </c>
      <c r="H15" s="215"/>
      <c r="I15" s="196"/>
      <c r="J15" s="196"/>
      <c r="K15" s="196"/>
      <c r="L15" s="196"/>
      <c r="M15" s="196"/>
      <c r="N15" s="196"/>
      <c r="O15" s="196"/>
      <c r="P15" s="196"/>
      <c r="Q15" s="188"/>
    </row>
    <row r="16" spans="1:19" ht="25.5">
      <c r="A16" s="185" t="s">
        <v>293</v>
      </c>
      <c r="B16" s="187" t="s">
        <v>18</v>
      </c>
      <c r="C16" s="187"/>
      <c r="D16" s="328">
        <v>4625247</v>
      </c>
      <c r="E16" s="328">
        <v>9127425</v>
      </c>
      <c r="F16" s="328">
        <v>56123337</v>
      </c>
      <c r="G16" s="328">
        <v>210001785</v>
      </c>
      <c r="H16" s="215"/>
      <c r="I16" s="196"/>
      <c r="J16" s="196"/>
      <c r="K16" s="196"/>
      <c r="L16" s="196"/>
      <c r="M16" s="196"/>
      <c r="N16" s="196"/>
      <c r="O16" s="196"/>
      <c r="P16" s="196"/>
      <c r="Q16" s="188"/>
    </row>
    <row r="17" spans="1:19" ht="25.5">
      <c r="A17" s="185" t="s">
        <v>294</v>
      </c>
      <c r="B17" s="187" t="s">
        <v>27</v>
      </c>
      <c r="C17" s="187"/>
      <c r="D17" s="328">
        <v>3004117979</v>
      </c>
      <c r="E17" s="328">
        <v>6008416108</v>
      </c>
      <c r="F17" s="328">
        <v>489491102</v>
      </c>
      <c r="G17" s="328">
        <v>623756235</v>
      </c>
      <c r="H17" s="215"/>
      <c r="I17" s="196"/>
      <c r="J17" s="196"/>
      <c r="K17" s="196"/>
      <c r="L17" s="196"/>
      <c r="M17" s="196"/>
      <c r="N17" s="196"/>
      <c r="O17" s="196"/>
      <c r="P17" s="196"/>
      <c r="Q17" s="188"/>
    </row>
    <row r="18" spans="1:19" ht="38.25">
      <c r="A18" s="185" t="s">
        <v>295</v>
      </c>
      <c r="B18" s="187" t="s">
        <v>28</v>
      </c>
      <c r="C18" s="187"/>
      <c r="D18" s="328">
        <v>538110221</v>
      </c>
      <c r="E18" s="328">
        <v>7297897392</v>
      </c>
      <c r="F18" s="328">
        <v>1343522848</v>
      </c>
      <c r="G18" s="328">
        <v>668990651</v>
      </c>
      <c r="J18" s="196"/>
      <c r="K18" s="196"/>
      <c r="L18" s="196"/>
      <c r="M18" s="196"/>
      <c r="N18" s="196"/>
      <c r="O18" s="196"/>
      <c r="P18" s="196"/>
      <c r="Q18" s="188"/>
    </row>
    <row r="19" spans="1:19" ht="25.5">
      <c r="A19" s="185" t="s">
        <v>296</v>
      </c>
      <c r="B19" s="187" t="s">
        <v>29</v>
      </c>
      <c r="C19" s="187"/>
      <c r="D19" s="328"/>
      <c r="E19" s="328"/>
      <c r="F19" s="328"/>
      <c r="G19" s="328"/>
      <c r="J19" s="196"/>
      <c r="K19" s="196"/>
      <c r="L19" s="196"/>
      <c r="M19" s="196"/>
      <c r="N19" s="196"/>
      <c r="O19" s="196"/>
      <c r="P19" s="196"/>
      <c r="Q19" s="188"/>
    </row>
    <row r="20" spans="1:19" ht="51">
      <c r="A20" s="185" t="s">
        <v>297</v>
      </c>
      <c r="B20" s="187" t="s">
        <v>30</v>
      </c>
      <c r="C20" s="187"/>
      <c r="D20" s="328"/>
      <c r="E20" s="328"/>
      <c r="F20" s="328"/>
      <c r="G20" s="328"/>
      <c r="J20" s="196"/>
      <c r="K20" s="196"/>
      <c r="L20" s="196"/>
      <c r="M20" s="196"/>
      <c r="N20" s="196"/>
      <c r="O20" s="196"/>
      <c r="P20" s="196"/>
      <c r="Q20" s="188"/>
    </row>
    <row r="21" spans="1:19" ht="25.5">
      <c r="A21" s="185" t="s">
        <v>298</v>
      </c>
      <c r="B21" s="187" t="s">
        <v>31</v>
      </c>
      <c r="C21" s="187"/>
      <c r="D21" s="328"/>
      <c r="E21" s="328"/>
      <c r="F21" s="328"/>
      <c r="G21" s="328"/>
      <c r="I21" s="196"/>
      <c r="J21" s="196"/>
      <c r="K21" s="196"/>
      <c r="L21" s="196"/>
      <c r="M21" s="196"/>
      <c r="N21" s="196"/>
      <c r="O21" s="196"/>
      <c r="P21" s="196"/>
      <c r="Q21" s="188"/>
    </row>
    <row r="22" spans="1:19" ht="63.75">
      <c r="A22" s="185" t="s">
        <v>299</v>
      </c>
      <c r="B22" s="187" t="s">
        <v>32</v>
      </c>
      <c r="C22" s="187"/>
      <c r="D22" s="328"/>
      <c r="E22" s="328"/>
      <c r="F22" s="328"/>
      <c r="G22" s="328"/>
      <c r="I22" s="196"/>
      <c r="J22" s="196"/>
      <c r="K22" s="196"/>
      <c r="L22" s="196"/>
      <c r="M22" s="196"/>
      <c r="N22" s="196"/>
      <c r="O22" s="196"/>
      <c r="P22" s="196"/>
      <c r="Q22" s="188"/>
    </row>
    <row r="23" spans="1:19" ht="25.5">
      <c r="A23" s="214" t="s">
        <v>300</v>
      </c>
      <c r="B23" s="187" t="s">
        <v>26</v>
      </c>
      <c r="C23" s="187"/>
      <c r="D23" s="327">
        <v>105137302</v>
      </c>
      <c r="E23" s="327">
        <v>244992919</v>
      </c>
      <c r="F23" s="327">
        <v>41753103</v>
      </c>
      <c r="G23" s="327">
        <v>139995312</v>
      </c>
      <c r="H23" s="196"/>
      <c r="J23" s="196"/>
      <c r="K23" s="196"/>
      <c r="L23" s="196"/>
      <c r="M23" s="196"/>
      <c r="N23" s="196"/>
      <c r="O23" s="196"/>
      <c r="P23" s="196"/>
      <c r="Q23" s="188"/>
    </row>
    <row r="24" spans="1:19" ht="25.5">
      <c r="A24" s="185" t="s">
        <v>301</v>
      </c>
      <c r="B24" s="187" t="s">
        <v>25</v>
      </c>
      <c r="C24" s="187"/>
      <c r="D24" s="229">
        <v>105137302</v>
      </c>
      <c r="E24" s="229">
        <v>244992919</v>
      </c>
      <c r="F24" s="229">
        <v>41753103</v>
      </c>
      <c r="G24" s="229">
        <v>139995312</v>
      </c>
      <c r="J24" s="196"/>
      <c r="K24" s="196"/>
      <c r="L24" s="196"/>
      <c r="M24" s="196"/>
      <c r="N24" s="196"/>
      <c r="O24" s="196"/>
      <c r="P24" s="196"/>
      <c r="Q24" s="188"/>
    </row>
    <row r="25" spans="1:19" ht="51">
      <c r="A25" s="185" t="s">
        <v>302</v>
      </c>
      <c r="B25" s="187" t="s">
        <v>24</v>
      </c>
      <c r="C25" s="187"/>
      <c r="D25" s="328"/>
      <c r="E25" s="328"/>
      <c r="F25" s="328"/>
      <c r="G25" s="328"/>
      <c r="J25" s="196"/>
      <c r="K25" s="196"/>
      <c r="L25" s="196"/>
      <c r="M25" s="196"/>
      <c r="N25" s="196"/>
      <c r="O25" s="196"/>
      <c r="P25" s="196"/>
      <c r="Q25" s="188"/>
    </row>
    <row r="26" spans="1:19" ht="25.5">
      <c r="A26" s="185" t="s">
        <v>303</v>
      </c>
      <c r="B26" s="187" t="s">
        <v>23</v>
      </c>
      <c r="C26" s="187"/>
      <c r="D26" s="328"/>
      <c r="E26" s="328"/>
      <c r="F26" s="328"/>
      <c r="G26" s="328"/>
      <c r="J26" s="196"/>
      <c r="K26" s="196"/>
      <c r="L26" s="196"/>
      <c r="M26" s="196"/>
      <c r="N26" s="196"/>
      <c r="O26" s="196"/>
      <c r="P26" s="196"/>
      <c r="Q26" s="188"/>
    </row>
    <row r="27" spans="1:19" ht="51">
      <c r="A27" s="185" t="s">
        <v>304</v>
      </c>
      <c r="B27" s="187" t="s">
        <v>22</v>
      </c>
      <c r="C27" s="187"/>
      <c r="D27" s="328"/>
      <c r="E27" s="328"/>
      <c r="F27" s="328"/>
      <c r="G27" s="328"/>
      <c r="J27" s="196"/>
      <c r="K27" s="196"/>
      <c r="L27" s="196"/>
      <c r="M27" s="196"/>
      <c r="N27" s="196"/>
      <c r="O27" s="196"/>
      <c r="P27" s="196"/>
      <c r="Q27" s="188"/>
    </row>
    <row r="28" spans="1:19" ht="25.5">
      <c r="A28" s="185" t="s">
        <v>305</v>
      </c>
      <c r="B28" s="187" t="s">
        <v>33</v>
      </c>
      <c r="C28" s="187"/>
      <c r="D28" s="328"/>
      <c r="E28" s="328"/>
      <c r="F28" s="328"/>
      <c r="G28" s="328"/>
      <c r="J28" s="196"/>
      <c r="K28" s="196"/>
      <c r="L28" s="196"/>
      <c r="M28" s="196"/>
      <c r="N28" s="196"/>
      <c r="O28" s="196"/>
      <c r="P28" s="196"/>
      <c r="Q28" s="188"/>
    </row>
    <row r="29" spans="1:19" ht="25.5">
      <c r="A29" s="214" t="s">
        <v>306</v>
      </c>
      <c r="B29" s="216" t="s">
        <v>34</v>
      </c>
      <c r="C29" s="216"/>
      <c r="D29" s="327">
        <v>232968848</v>
      </c>
      <c r="E29" s="327">
        <v>563204285</v>
      </c>
      <c r="F29" s="327">
        <v>142049220</v>
      </c>
      <c r="G29" s="327">
        <v>389405328</v>
      </c>
      <c r="J29" s="196"/>
      <c r="K29" s="196"/>
      <c r="L29" s="196"/>
      <c r="M29" s="196"/>
      <c r="N29" s="196"/>
      <c r="O29" s="196"/>
      <c r="P29" s="196"/>
      <c r="Q29" s="188"/>
    </row>
    <row r="30" spans="1:19" ht="25.5">
      <c r="A30" s="185" t="s">
        <v>307</v>
      </c>
      <c r="B30" s="187" t="s">
        <v>35</v>
      </c>
      <c r="C30" s="187"/>
      <c r="D30" s="328">
        <v>137632587</v>
      </c>
      <c r="E30" s="328">
        <v>324990766</v>
      </c>
      <c r="F30" s="328">
        <v>53302236</v>
      </c>
      <c r="G30" s="328">
        <v>157258196</v>
      </c>
      <c r="J30" s="196"/>
      <c r="K30" s="196"/>
      <c r="L30" s="196"/>
      <c r="M30" s="196"/>
      <c r="N30" s="196"/>
      <c r="O30" s="196"/>
      <c r="P30" s="196"/>
      <c r="Q30" s="188"/>
    </row>
    <row r="31" spans="1:19" ht="25.5">
      <c r="A31" s="185" t="s">
        <v>308</v>
      </c>
      <c r="B31" s="187" t="s">
        <v>36</v>
      </c>
      <c r="C31" s="187"/>
      <c r="D31" s="328">
        <v>45106725</v>
      </c>
      <c r="E31" s="328">
        <v>87510729</v>
      </c>
      <c r="F31" s="328">
        <v>20742116</v>
      </c>
      <c r="G31" s="328">
        <v>61854913</v>
      </c>
      <c r="J31" s="196"/>
      <c r="K31" s="196"/>
      <c r="L31" s="196"/>
      <c r="M31" s="196"/>
      <c r="N31" s="196"/>
      <c r="O31" s="196"/>
      <c r="P31" s="196"/>
      <c r="Q31" s="188"/>
      <c r="R31" s="196">
        <v>0</v>
      </c>
      <c r="S31" s="196">
        <v>0</v>
      </c>
    </row>
    <row r="32" spans="1:19" ht="25.5">
      <c r="A32" s="185" t="s">
        <v>309</v>
      </c>
      <c r="B32" s="187" t="s">
        <v>37</v>
      </c>
      <c r="C32" s="187"/>
      <c r="D32" s="328">
        <v>5500000</v>
      </c>
      <c r="E32" s="328">
        <v>16500000</v>
      </c>
      <c r="F32" s="328">
        <v>5500000</v>
      </c>
      <c r="G32" s="328">
        <v>16500000</v>
      </c>
      <c r="J32" s="196"/>
      <c r="K32" s="196"/>
      <c r="L32" s="196"/>
      <c r="M32" s="196"/>
      <c r="N32" s="196"/>
      <c r="O32" s="196"/>
      <c r="P32" s="196"/>
      <c r="Q32" s="188"/>
    </row>
    <row r="33" spans="1:17" ht="25.5">
      <c r="A33" s="185" t="s">
        <v>310</v>
      </c>
      <c r="B33" s="187" t="s">
        <v>38</v>
      </c>
      <c r="C33" s="187"/>
      <c r="D33" s="328">
        <v>16500000</v>
      </c>
      <c r="E33" s="328">
        <v>49500000</v>
      </c>
      <c r="F33" s="328">
        <v>16500000</v>
      </c>
      <c r="G33" s="328">
        <v>49500000</v>
      </c>
      <c r="J33" s="196"/>
      <c r="K33" s="196"/>
      <c r="L33" s="196"/>
      <c r="M33" s="196"/>
      <c r="N33" s="196"/>
      <c r="O33" s="196"/>
      <c r="P33" s="196"/>
      <c r="Q33" s="188"/>
    </row>
    <row r="34" spans="1:17" ht="25.5">
      <c r="A34" s="184" t="s">
        <v>311</v>
      </c>
      <c r="B34" s="187" t="s">
        <v>39</v>
      </c>
      <c r="C34" s="187"/>
      <c r="D34" s="328">
        <v>13200000</v>
      </c>
      <c r="E34" s="328">
        <v>39600000</v>
      </c>
      <c r="F34" s="328">
        <v>13200000</v>
      </c>
      <c r="G34" s="328">
        <v>39600000</v>
      </c>
      <c r="J34" s="196"/>
      <c r="K34" s="196"/>
      <c r="L34" s="196"/>
      <c r="M34" s="196"/>
      <c r="N34" s="196"/>
      <c r="O34" s="196"/>
      <c r="P34" s="196"/>
      <c r="Q34" s="188"/>
    </row>
    <row r="35" spans="1:17" ht="25.5">
      <c r="A35" s="185" t="s">
        <v>321</v>
      </c>
      <c r="B35" s="187">
        <v>20.6</v>
      </c>
      <c r="C35" s="187"/>
      <c r="D35" s="328">
        <v>15000000</v>
      </c>
      <c r="E35" s="328">
        <v>45000000</v>
      </c>
      <c r="F35" s="328">
        <v>15000000</v>
      </c>
      <c r="G35" s="328">
        <v>45000000</v>
      </c>
      <c r="J35" s="196"/>
      <c r="K35" s="196"/>
      <c r="L35" s="196"/>
      <c r="M35" s="196"/>
      <c r="N35" s="196"/>
      <c r="O35" s="196"/>
      <c r="P35" s="196"/>
      <c r="Q35" s="188"/>
    </row>
    <row r="36" spans="1:17" ht="25.5">
      <c r="A36" s="185" t="s">
        <v>441</v>
      </c>
      <c r="B36" s="187">
        <v>20.7</v>
      </c>
      <c r="C36" s="187"/>
      <c r="D36" s="328"/>
      <c r="E36" s="328"/>
      <c r="F36" s="328"/>
      <c r="G36" s="328"/>
      <c r="J36" s="196"/>
      <c r="K36" s="196"/>
      <c r="L36" s="196"/>
      <c r="M36" s="196"/>
      <c r="N36" s="196"/>
      <c r="O36" s="196"/>
      <c r="P36" s="196"/>
      <c r="Q36" s="188"/>
    </row>
    <row r="37" spans="1:17" ht="25.5">
      <c r="A37" s="185" t="s">
        <v>442</v>
      </c>
      <c r="B37" s="187">
        <v>20.8</v>
      </c>
      <c r="C37" s="187"/>
      <c r="D37" s="328"/>
      <c r="E37" s="328"/>
      <c r="F37" s="328">
        <v>16940000</v>
      </c>
      <c r="G37" s="328">
        <v>16940000</v>
      </c>
      <c r="J37" s="196"/>
      <c r="K37" s="196"/>
      <c r="L37" s="196"/>
      <c r="M37" s="196"/>
      <c r="N37" s="196"/>
      <c r="O37" s="196"/>
      <c r="P37" s="196"/>
      <c r="Q37" s="188"/>
    </row>
    <row r="38" spans="1:17" ht="25.5">
      <c r="A38" s="185" t="s">
        <v>443</v>
      </c>
      <c r="B38" s="187">
        <v>20.9</v>
      </c>
      <c r="C38" s="187"/>
      <c r="D38" s="328"/>
      <c r="E38" s="328"/>
      <c r="F38" s="328"/>
      <c r="G38" s="328"/>
      <c r="J38" s="196"/>
      <c r="K38" s="196"/>
      <c r="L38" s="196"/>
      <c r="M38" s="196"/>
      <c r="N38" s="196"/>
      <c r="O38" s="196"/>
      <c r="P38" s="196"/>
      <c r="Q38" s="188"/>
    </row>
    <row r="39" spans="1:17" ht="25.5">
      <c r="A39" s="185" t="s">
        <v>444</v>
      </c>
      <c r="B39" s="217">
        <v>20.100000000000001</v>
      </c>
      <c r="C39" s="187"/>
      <c r="D39" s="328">
        <v>29536</v>
      </c>
      <c r="E39" s="328">
        <v>102790</v>
      </c>
      <c r="F39" s="328">
        <v>864868</v>
      </c>
      <c r="G39" s="328">
        <v>2752219</v>
      </c>
      <c r="J39" s="196"/>
      <c r="K39" s="196"/>
      <c r="L39" s="196"/>
      <c r="M39" s="196"/>
      <c r="N39" s="196"/>
      <c r="O39" s="196"/>
      <c r="P39" s="196"/>
      <c r="Q39" s="188"/>
    </row>
    <row r="40" spans="1:17" ht="38.25">
      <c r="A40" s="214" t="s">
        <v>312</v>
      </c>
      <c r="B40" s="218" t="s">
        <v>40</v>
      </c>
      <c r="C40" s="216"/>
      <c r="D40" s="327">
        <v>3208747297</v>
      </c>
      <c r="E40" s="327">
        <v>12507243721</v>
      </c>
      <c r="F40" s="327">
        <v>2137834962</v>
      </c>
      <c r="G40" s="327">
        <v>1551848029</v>
      </c>
      <c r="J40" s="196"/>
      <c r="K40" s="196"/>
      <c r="L40" s="196"/>
      <c r="M40" s="196"/>
      <c r="N40" s="196"/>
      <c r="O40" s="196"/>
      <c r="P40" s="196"/>
      <c r="Q40" s="188"/>
    </row>
    <row r="41" spans="1:17" ht="25.5">
      <c r="A41" s="214" t="s">
        <v>313</v>
      </c>
      <c r="B41" s="218" t="s">
        <v>41</v>
      </c>
      <c r="C41" s="216"/>
      <c r="D41" s="327"/>
      <c r="E41" s="327"/>
      <c r="F41" s="327"/>
      <c r="G41" s="327"/>
      <c r="J41" s="196"/>
      <c r="K41" s="196"/>
      <c r="L41" s="196"/>
      <c r="M41" s="196"/>
      <c r="N41" s="196"/>
      <c r="O41" s="196"/>
      <c r="P41" s="196"/>
      <c r="Q41" s="188"/>
    </row>
    <row r="42" spans="1:17" ht="25.5">
      <c r="A42" s="185" t="s">
        <v>314</v>
      </c>
      <c r="B42" s="186" t="s">
        <v>42</v>
      </c>
      <c r="C42" s="187"/>
      <c r="D42" s="328"/>
      <c r="E42" s="328"/>
      <c r="F42" s="328"/>
      <c r="G42" s="328"/>
      <c r="J42" s="196"/>
      <c r="K42" s="196"/>
      <c r="L42" s="196"/>
      <c r="M42" s="196"/>
      <c r="N42" s="196"/>
      <c r="O42" s="196"/>
      <c r="P42" s="196"/>
      <c r="Q42" s="188"/>
    </row>
    <row r="43" spans="1:17" ht="25.5">
      <c r="A43" s="185" t="s">
        <v>315</v>
      </c>
      <c r="B43" s="186" t="s">
        <v>43</v>
      </c>
      <c r="C43" s="187"/>
      <c r="D43" s="328"/>
      <c r="E43" s="328"/>
      <c r="F43" s="328"/>
      <c r="G43" s="328"/>
      <c r="J43" s="196"/>
      <c r="K43" s="196"/>
      <c r="L43" s="196"/>
      <c r="M43" s="196"/>
      <c r="N43" s="196"/>
      <c r="O43" s="196"/>
      <c r="P43" s="196"/>
      <c r="Q43" s="188"/>
    </row>
    <row r="44" spans="1:17" ht="25.5">
      <c r="A44" s="214" t="s">
        <v>316</v>
      </c>
      <c r="B44" s="218" t="s">
        <v>21</v>
      </c>
      <c r="C44" s="216"/>
      <c r="D44" s="327">
        <v>3208747297</v>
      </c>
      <c r="E44" s="327">
        <v>12507243721</v>
      </c>
      <c r="F44" s="327">
        <v>2137834962</v>
      </c>
      <c r="G44" s="327">
        <v>1551848029</v>
      </c>
      <c r="J44" s="196"/>
      <c r="K44" s="196"/>
      <c r="L44" s="196"/>
      <c r="M44" s="196"/>
      <c r="N44" s="196"/>
      <c r="O44" s="196"/>
      <c r="P44" s="196"/>
      <c r="Q44" s="188"/>
    </row>
    <row r="45" spans="1:17" ht="25.5">
      <c r="A45" s="185" t="s">
        <v>317</v>
      </c>
      <c r="B45" s="186" t="s">
        <v>20</v>
      </c>
      <c r="C45" s="187"/>
      <c r="D45" s="329">
        <v>2670637076</v>
      </c>
      <c r="E45" s="328">
        <v>5209346329</v>
      </c>
      <c r="F45" s="328">
        <v>794312114</v>
      </c>
      <c r="G45" s="328">
        <v>882857378</v>
      </c>
      <c r="J45" s="196"/>
      <c r="K45" s="196"/>
      <c r="L45" s="196"/>
      <c r="M45" s="196"/>
      <c r="N45" s="196"/>
      <c r="O45" s="196"/>
      <c r="P45" s="196"/>
      <c r="Q45" s="188"/>
    </row>
    <row r="46" spans="1:17" ht="25.5">
      <c r="A46" s="185" t="s">
        <v>318</v>
      </c>
      <c r="B46" s="186" t="s">
        <v>19</v>
      </c>
      <c r="C46" s="187"/>
      <c r="D46" s="328">
        <v>538110221</v>
      </c>
      <c r="E46" s="328">
        <v>7297897392</v>
      </c>
      <c r="F46" s="328">
        <v>1343522848</v>
      </c>
      <c r="G46" s="328">
        <v>668990651</v>
      </c>
      <c r="J46" s="196"/>
      <c r="K46" s="196"/>
      <c r="L46" s="196"/>
      <c r="M46" s="196"/>
      <c r="N46" s="196"/>
      <c r="O46" s="196"/>
      <c r="P46" s="196"/>
      <c r="Q46" s="188"/>
    </row>
    <row r="47" spans="1:17" ht="25.5">
      <c r="A47" s="214" t="s">
        <v>319</v>
      </c>
      <c r="B47" s="218" t="s">
        <v>44</v>
      </c>
      <c r="C47" s="216"/>
      <c r="D47" s="327"/>
      <c r="E47" s="327"/>
      <c r="F47" s="327"/>
      <c r="G47" s="327"/>
      <c r="J47" s="196"/>
      <c r="K47" s="196"/>
      <c r="L47" s="196"/>
      <c r="M47" s="196"/>
      <c r="N47" s="196"/>
      <c r="O47" s="196"/>
      <c r="P47" s="196"/>
      <c r="Q47" s="188"/>
    </row>
    <row r="48" spans="1:17" ht="25.5">
      <c r="A48" s="214" t="s">
        <v>320</v>
      </c>
      <c r="B48" s="218" t="s">
        <v>45</v>
      </c>
      <c r="C48" s="216"/>
      <c r="D48" s="327">
        <v>3208747297</v>
      </c>
      <c r="E48" s="327">
        <v>12507243721</v>
      </c>
      <c r="F48" s="327">
        <v>2137834962</v>
      </c>
      <c r="G48" s="327">
        <v>1551848029</v>
      </c>
      <c r="J48" s="196"/>
      <c r="K48" s="196"/>
      <c r="L48" s="196"/>
      <c r="M48" s="196"/>
      <c r="N48" s="196"/>
      <c r="O48" s="196"/>
      <c r="P48" s="196"/>
      <c r="Q48" s="188"/>
    </row>
    <row r="49" spans="1:16">
      <c r="A49" s="206"/>
      <c r="B49" s="206"/>
      <c r="C49" s="206"/>
      <c r="D49" s="206"/>
      <c r="E49" s="206"/>
      <c r="F49" s="206"/>
      <c r="G49" s="206"/>
      <c r="L49" s="196"/>
      <c r="M49" s="196"/>
      <c r="N49" s="196">
        <f>F49-J49</f>
        <v>0</v>
      </c>
      <c r="O49" s="196">
        <f>G49-K49</f>
        <v>0</v>
      </c>
    </row>
    <row r="51" spans="1:16" s="203" customFormat="1">
      <c r="A51" s="219" t="s">
        <v>627</v>
      </c>
      <c r="B51" s="189"/>
      <c r="C51" s="208"/>
      <c r="D51" s="208"/>
      <c r="E51" s="220" t="s">
        <v>628</v>
      </c>
      <c r="F51" s="221"/>
      <c r="G51" s="221"/>
      <c r="H51" s="189"/>
      <c r="I51" s="189"/>
      <c r="J51" s="189"/>
      <c r="K51" s="189"/>
      <c r="L51" s="189"/>
      <c r="M51" s="189"/>
      <c r="N51" s="189"/>
      <c r="O51" s="189"/>
      <c r="P51" s="189"/>
    </row>
    <row r="52" spans="1:16" s="203" customFormat="1">
      <c r="A52" s="189" t="s">
        <v>176</v>
      </c>
      <c r="B52" s="189"/>
      <c r="C52" s="208"/>
      <c r="D52" s="208"/>
      <c r="E52" s="208" t="s">
        <v>177</v>
      </c>
      <c r="F52" s="221"/>
      <c r="G52" s="221"/>
      <c r="H52" s="189"/>
      <c r="I52" s="189"/>
      <c r="J52" s="189"/>
      <c r="K52" s="189"/>
      <c r="L52" s="189"/>
      <c r="M52" s="189"/>
      <c r="N52" s="189"/>
      <c r="O52" s="189"/>
      <c r="P52" s="189"/>
    </row>
    <row r="53" spans="1:16" s="203" customFormat="1">
      <c r="A53" s="189"/>
      <c r="B53" s="189"/>
      <c r="C53" s="208"/>
      <c r="D53" s="208"/>
      <c r="E53" s="208"/>
      <c r="F53" s="221"/>
      <c r="G53" s="221"/>
      <c r="H53" s="189"/>
      <c r="I53" s="189"/>
      <c r="J53" s="189"/>
      <c r="K53" s="189"/>
      <c r="L53" s="189"/>
      <c r="M53" s="189"/>
      <c r="N53" s="189"/>
      <c r="O53" s="189"/>
      <c r="P53" s="189"/>
    </row>
    <row r="54" spans="1:16" s="203" customFormat="1">
      <c r="A54" s="189"/>
      <c r="B54" s="189"/>
      <c r="C54" s="208"/>
      <c r="D54" s="208"/>
      <c r="E54" s="208"/>
      <c r="F54" s="221"/>
      <c r="G54" s="221"/>
      <c r="H54" s="189"/>
      <c r="I54" s="189"/>
      <c r="J54" s="189"/>
      <c r="K54" s="189"/>
      <c r="L54" s="189"/>
      <c r="M54" s="189"/>
      <c r="N54" s="189"/>
      <c r="O54" s="189"/>
      <c r="P54" s="189"/>
    </row>
    <row r="55" spans="1:16" s="203" customFormat="1">
      <c r="A55" s="189"/>
      <c r="B55" s="189"/>
      <c r="C55" s="208"/>
      <c r="D55" s="208"/>
      <c r="E55" s="208"/>
      <c r="F55" s="221"/>
      <c r="G55" s="221"/>
      <c r="H55" s="189"/>
      <c r="I55" s="189"/>
      <c r="J55" s="189"/>
      <c r="K55" s="189"/>
      <c r="L55" s="189"/>
      <c r="M55" s="189"/>
      <c r="N55" s="189"/>
      <c r="O55" s="189"/>
      <c r="P55" s="189"/>
    </row>
    <row r="56" spans="1:16" s="203" customFormat="1">
      <c r="A56" s="189"/>
      <c r="B56" s="189"/>
      <c r="C56" s="208"/>
      <c r="D56" s="208"/>
      <c r="E56" s="208"/>
      <c r="F56" s="221"/>
      <c r="G56" s="221"/>
      <c r="H56" s="189"/>
      <c r="I56" s="189"/>
      <c r="J56" s="189"/>
      <c r="K56" s="189"/>
      <c r="L56" s="189"/>
      <c r="M56" s="189"/>
      <c r="N56" s="189"/>
      <c r="O56" s="189"/>
      <c r="P56" s="189"/>
    </row>
    <row r="57" spans="1:16" s="203" customFormat="1">
      <c r="A57" s="189"/>
      <c r="B57" s="189"/>
      <c r="C57" s="208"/>
      <c r="D57" s="208"/>
      <c r="E57" s="208"/>
      <c r="F57" s="221"/>
      <c r="G57" s="221"/>
      <c r="H57" s="189"/>
      <c r="I57" s="189"/>
      <c r="J57" s="189"/>
      <c r="K57" s="189"/>
      <c r="L57" s="189"/>
      <c r="M57" s="189"/>
      <c r="N57" s="189"/>
      <c r="O57" s="189"/>
      <c r="P57" s="189"/>
    </row>
    <row r="58" spans="1:16" s="203" customFormat="1">
      <c r="A58" s="189"/>
      <c r="B58" s="189"/>
      <c r="C58" s="208"/>
      <c r="D58" s="208"/>
      <c r="E58" s="208"/>
      <c r="F58" s="221"/>
      <c r="G58" s="221"/>
      <c r="H58" s="189"/>
      <c r="I58" s="189"/>
      <c r="J58" s="189"/>
      <c r="K58" s="189"/>
      <c r="L58" s="189"/>
      <c r="M58" s="189"/>
      <c r="N58" s="189"/>
      <c r="O58" s="189"/>
      <c r="P58" s="189"/>
    </row>
    <row r="59" spans="1:16" s="203" customFormat="1">
      <c r="A59" s="189"/>
      <c r="B59" s="189"/>
      <c r="C59" s="208"/>
      <c r="D59" s="208"/>
      <c r="E59" s="208"/>
      <c r="F59" s="221"/>
      <c r="G59" s="221"/>
      <c r="H59" s="189"/>
      <c r="I59" s="189"/>
      <c r="J59" s="189"/>
      <c r="K59" s="189"/>
      <c r="L59" s="189"/>
      <c r="M59" s="189"/>
      <c r="N59" s="189"/>
      <c r="O59" s="189"/>
      <c r="P59" s="189"/>
    </row>
    <row r="60" spans="1:16" s="203" customFormat="1">
      <c r="A60" s="189"/>
      <c r="B60" s="189"/>
      <c r="C60" s="208"/>
      <c r="D60" s="208"/>
      <c r="E60" s="208"/>
      <c r="F60" s="221"/>
      <c r="G60" s="221"/>
      <c r="H60" s="189"/>
      <c r="I60" s="189"/>
      <c r="J60" s="189"/>
      <c r="K60" s="189"/>
      <c r="L60" s="189"/>
      <c r="M60" s="189"/>
      <c r="N60" s="189"/>
      <c r="O60" s="189"/>
      <c r="P60" s="189"/>
    </row>
    <row r="61" spans="1:16" s="203" customFormat="1">
      <c r="A61" s="222"/>
      <c r="B61" s="222"/>
      <c r="C61" s="208"/>
      <c r="D61" s="208"/>
      <c r="E61" s="209"/>
      <c r="F61" s="223"/>
      <c r="G61" s="221"/>
      <c r="H61" s="189"/>
      <c r="I61" s="189"/>
      <c r="J61" s="189"/>
      <c r="K61" s="189"/>
      <c r="L61" s="189"/>
      <c r="M61" s="189"/>
      <c r="N61" s="189"/>
      <c r="O61" s="189"/>
      <c r="P61" s="189"/>
    </row>
    <row r="62" spans="1:16" s="203" customFormat="1">
      <c r="A62" s="219" t="s">
        <v>236</v>
      </c>
      <c r="B62" s="189"/>
      <c r="C62" s="208"/>
      <c r="D62" s="208"/>
      <c r="E62" s="207" t="s">
        <v>447</v>
      </c>
      <c r="F62" s="221"/>
      <c r="G62" s="221"/>
      <c r="H62" s="189"/>
      <c r="I62" s="189"/>
      <c r="J62" s="189"/>
      <c r="K62" s="189"/>
      <c r="L62" s="189"/>
      <c r="M62" s="189"/>
      <c r="N62" s="189"/>
      <c r="O62" s="189"/>
      <c r="P62" s="189"/>
    </row>
    <row r="63" spans="1:16" s="203" customFormat="1">
      <c r="A63" s="219" t="s">
        <v>599</v>
      </c>
      <c r="B63" s="189"/>
      <c r="C63" s="208"/>
      <c r="D63" s="208"/>
      <c r="E63" s="207"/>
      <c r="F63" s="221"/>
      <c r="G63" s="221"/>
      <c r="H63" s="189"/>
      <c r="I63" s="189"/>
      <c r="J63" s="189"/>
      <c r="K63" s="189"/>
      <c r="L63" s="189"/>
      <c r="M63" s="189"/>
      <c r="N63" s="189"/>
      <c r="O63" s="189"/>
      <c r="P63" s="189"/>
    </row>
    <row r="64" spans="1:16" s="203" customFormat="1">
      <c r="A64" s="189" t="s">
        <v>237</v>
      </c>
      <c r="B64" s="189"/>
      <c r="C64" s="208"/>
      <c r="D64" s="208"/>
      <c r="E64" s="208"/>
      <c r="F64" s="221"/>
      <c r="G64" s="221"/>
      <c r="H64" s="189"/>
      <c r="I64" s="189"/>
      <c r="J64" s="189"/>
      <c r="K64" s="189"/>
      <c r="L64" s="189"/>
      <c r="M64" s="189"/>
      <c r="N64" s="189"/>
      <c r="O64" s="189"/>
      <c r="P64" s="189"/>
    </row>
    <row r="65" spans="1:7">
      <c r="A65" s="211"/>
      <c r="B65" s="211"/>
      <c r="D65" s="189"/>
      <c r="E65" s="210"/>
      <c r="F65" s="189"/>
      <c r="G65" s="189"/>
    </row>
  </sheetData>
  <protectedRanges>
    <protectedRange sqref="C26:E26" name="Range1_2"/>
    <protectedRange sqref="F47:G48" name="Range1_14"/>
  </protectedRanges>
  <mergeCells count="13">
    <mergeCell ref="F12:G12"/>
    <mergeCell ref="D12:E12"/>
    <mergeCell ref="A12:A13"/>
    <mergeCell ref="C12:C13"/>
    <mergeCell ref="B12:B13"/>
    <mergeCell ref="B8:E8"/>
    <mergeCell ref="B9:E9"/>
    <mergeCell ref="B10:E10"/>
    <mergeCell ref="A1:G1"/>
    <mergeCell ref="A2:G2"/>
    <mergeCell ref="A3:G4"/>
    <mergeCell ref="A5:G5"/>
    <mergeCell ref="B7:E7"/>
  </mergeCells>
  <pageMargins left="0.51181102362204722" right="0.23622047244094491" top="0.47244094488188981" bottom="0.55118110236220474" header="0.31496062992125984" footer="0.31496062992125984"/>
  <pageSetup paperSize="9" scale="63"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9"/>
  <sheetViews>
    <sheetView view="pageBreakPreview" zoomScaleNormal="100" zoomScaleSheetLayoutView="100" workbookViewId="0">
      <selection activeCell="D14" sqref="D14:E60"/>
    </sheetView>
  </sheetViews>
  <sheetFormatPr defaultColWidth="9.140625" defaultRowHeight="12.75"/>
  <cols>
    <col min="1" max="1" width="56" style="192" customWidth="1"/>
    <col min="2" max="2" width="10.28515625" style="192" customWidth="1"/>
    <col min="3" max="3" width="13.42578125" style="192" customWidth="1"/>
    <col min="4" max="4" width="29.85546875" style="192" customWidth="1"/>
    <col min="5" max="5" width="31.28515625" style="192" customWidth="1"/>
    <col min="6" max="6" width="24.5703125" style="192" customWidth="1"/>
    <col min="7" max="7" width="32.5703125" style="192" customWidth="1"/>
    <col min="8" max="8" width="6" style="192" customWidth="1"/>
    <col min="9" max="10" width="23.85546875" style="192" bestFit="1" customWidth="1"/>
    <col min="11" max="11" width="13.5703125" style="192" bestFit="1" customWidth="1"/>
    <col min="12" max="16384" width="9.140625" style="192"/>
  </cols>
  <sheetData>
    <row r="1" spans="1:9" ht="27" customHeight="1">
      <c r="A1" s="422" t="s">
        <v>234</v>
      </c>
      <c r="B1" s="422"/>
      <c r="C1" s="422"/>
      <c r="D1" s="422"/>
      <c r="E1" s="422"/>
    </row>
    <row r="2" spans="1:9" ht="35.25" customHeight="1">
      <c r="A2" s="423" t="s">
        <v>171</v>
      </c>
      <c r="B2" s="423"/>
      <c r="C2" s="423"/>
      <c r="D2" s="423"/>
      <c r="E2" s="423"/>
    </row>
    <row r="3" spans="1:9">
      <c r="A3" s="424" t="s">
        <v>178</v>
      </c>
      <c r="B3" s="424"/>
      <c r="C3" s="424"/>
      <c r="D3" s="424"/>
      <c r="E3" s="424"/>
    </row>
    <row r="4" spans="1:9" ht="19.5" customHeight="1">
      <c r="A4" s="424"/>
      <c r="B4" s="424"/>
      <c r="C4" s="424"/>
      <c r="D4" s="424"/>
      <c r="E4" s="424"/>
    </row>
    <row r="5" spans="1:9">
      <c r="A5" s="425" t="str">
        <f>'ngay thang'!B10</f>
        <v>Tháng 03 năm 2024/March 2024</v>
      </c>
      <c r="B5" s="425"/>
      <c r="C5" s="425"/>
      <c r="D5" s="425"/>
      <c r="E5" s="425"/>
    </row>
    <row r="6" spans="1:9">
      <c r="A6" s="323"/>
      <c r="B6" s="323"/>
      <c r="C6" s="323"/>
      <c r="D6" s="323"/>
      <c r="E6" s="323"/>
    </row>
    <row r="7" spans="1:9" ht="30" customHeight="1">
      <c r="A7" s="321" t="s">
        <v>242</v>
      </c>
      <c r="B7" s="426" t="s">
        <v>446</v>
      </c>
      <c r="C7" s="426"/>
      <c r="D7" s="426"/>
      <c r="E7" s="426"/>
    </row>
    <row r="8" spans="1:9" ht="30" customHeight="1">
      <c r="A8" s="322" t="s">
        <v>241</v>
      </c>
      <c r="B8" s="419" t="s">
        <v>243</v>
      </c>
      <c r="C8" s="419"/>
      <c r="D8" s="419"/>
      <c r="E8" s="419"/>
    </row>
    <row r="9" spans="1:9" ht="30" customHeight="1">
      <c r="A9" s="321" t="s">
        <v>244</v>
      </c>
      <c r="B9" s="426" t="s">
        <v>612</v>
      </c>
      <c r="C9" s="426"/>
      <c r="D9" s="426"/>
      <c r="E9" s="426"/>
    </row>
    <row r="10" spans="1:9" ht="30" customHeight="1">
      <c r="A10" s="322" t="s">
        <v>245</v>
      </c>
      <c r="B10" s="419" t="str">
        <f>'ngay thang'!B14</f>
        <v>Ngày 04 tháng 04 năm 2024
04 April 2024</v>
      </c>
      <c r="C10" s="419"/>
      <c r="D10" s="419"/>
      <c r="E10" s="419"/>
    </row>
    <row r="12" spans="1:9" ht="41.25" customHeight="1">
      <c r="A12" s="224" t="s">
        <v>173</v>
      </c>
      <c r="B12" s="224" t="s">
        <v>174</v>
      </c>
      <c r="C12" s="225" t="s">
        <v>175</v>
      </c>
      <c r="D12" s="225" t="str">
        <f>'ngay thang'!B16</f>
        <v>KỲ BÁO CÁO/ THIS PERIOD
31/03/2024</v>
      </c>
      <c r="E12" s="225" t="str">
        <f>'ngay thang'!C16</f>
        <v>KỲ BÁO CÁO/ THIS PERIOD
29/02/2024</v>
      </c>
    </row>
    <row r="13" spans="1:9" ht="25.5">
      <c r="A13" s="226" t="s">
        <v>322</v>
      </c>
      <c r="B13" s="227" t="s">
        <v>46</v>
      </c>
      <c r="C13" s="228"/>
      <c r="D13" s="229"/>
      <c r="E13" s="230"/>
    </row>
    <row r="14" spans="1:9" ht="25.5">
      <c r="A14" s="226" t="s">
        <v>323</v>
      </c>
      <c r="B14" s="227" t="s">
        <v>0</v>
      </c>
      <c r="C14" s="231"/>
      <c r="D14" s="230">
        <v>34614565323</v>
      </c>
      <c r="E14" s="230">
        <v>21711231824</v>
      </c>
      <c r="F14" s="232"/>
      <c r="G14" s="232"/>
      <c r="H14" s="232"/>
      <c r="I14" s="232"/>
    </row>
    <row r="15" spans="1:9" ht="25.5">
      <c r="A15" s="233" t="s">
        <v>324</v>
      </c>
      <c r="B15" s="234" t="s">
        <v>47</v>
      </c>
      <c r="C15" s="235"/>
      <c r="D15" s="229">
        <v>34614565323</v>
      </c>
      <c r="E15" s="229">
        <v>21711231824</v>
      </c>
      <c r="F15" s="232"/>
      <c r="G15" s="232"/>
      <c r="H15" s="232"/>
      <c r="I15" s="232"/>
    </row>
    <row r="16" spans="1:9" ht="25.5">
      <c r="A16" s="233" t="s">
        <v>325</v>
      </c>
      <c r="B16" s="234" t="s">
        <v>48</v>
      </c>
      <c r="C16" s="235"/>
      <c r="D16" s="229"/>
      <c r="E16" s="229"/>
      <c r="F16" s="232"/>
      <c r="G16" s="232"/>
      <c r="H16" s="232"/>
      <c r="I16" s="232"/>
    </row>
    <row r="17" spans="1:9" ht="25.5">
      <c r="A17" s="226" t="s">
        <v>326</v>
      </c>
      <c r="B17" s="227" t="s">
        <v>1</v>
      </c>
      <c r="C17" s="236"/>
      <c r="D17" s="330">
        <v>119921459300</v>
      </c>
      <c r="E17" s="330">
        <v>95973011100</v>
      </c>
      <c r="F17" s="232"/>
      <c r="G17" s="232"/>
      <c r="H17" s="232"/>
      <c r="I17" s="232"/>
    </row>
    <row r="18" spans="1:9" ht="25.5">
      <c r="A18" s="233" t="s">
        <v>327</v>
      </c>
      <c r="B18" s="234" t="s">
        <v>2</v>
      </c>
      <c r="C18" s="235"/>
      <c r="D18" s="229">
        <v>119921459300</v>
      </c>
      <c r="E18" s="229">
        <v>95973011100</v>
      </c>
      <c r="F18" s="232"/>
      <c r="G18" s="232"/>
      <c r="H18" s="232"/>
      <c r="I18" s="232"/>
    </row>
    <row r="19" spans="1:9" ht="25.5">
      <c r="A19" s="233" t="s">
        <v>266</v>
      </c>
      <c r="B19" s="234">
        <v>121.1</v>
      </c>
      <c r="C19" s="235"/>
      <c r="D19" s="229">
        <v>119921459300</v>
      </c>
      <c r="E19" s="319">
        <v>94994736100</v>
      </c>
      <c r="F19" s="232"/>
      <c r="G19" s="232"/>
      <c r="H19" s="232"/>
      <c r="I19" s="232"/>
    </row>
    <row r="20" spans="1:9" ht="25.5">
      <c r="A20" s="233" t="s">
        <v>267</v>
      </c>
      <c r="B20" s="234">
        <v>121.2</v>
      </c>
      <c r="C20" s="235"/>
      <c r="D20" s="229"/>
      <c r="E20" s="229"/>
      <c r="F20" s="232"/>
      <c r="G20" s="232"/>
      <c r="H20" s="232"/>
      <c r="I20" s="232"/>
    </row>
    <row r="21" spans="1:9" ht="25.5">
      <c r="A21" s="233" t="s">
        <v>268</v>
      </c>
      <c r="B21" s="234">
        <v>121.3</v>
      </c>
      <c r="C21" s="235"/>
      <c r="D21" s="229"/>
      <c r="E21" s="319">
        <v>978275000</v>
      </c>
      <c r="F21" s="232"/>
      <c r="G21" s="232"/>
      <c r="H21" s="232"/>
      <c r="I21" s="232"/>
    </row>
    <row r="22" spans="1:9" ht="25.5">
      <c r="A22" s="233" t="s">
        <v>269</v>
      </c>
      <c r="B22" s="234">
        <v>121.4</v>
      </c>
      <c r="C22" s="235"/>
      <c r="D22" s="229"/>
      <c r="E22" s="229"/>
      <c r="F22" s="232"/>
      <c r="G22" s="232"/>
      <c r="H22" s="232"/>
      <c r="I22" s="232"/>
    </row>
    <row r="23" spans="1:9" ht="25.5">
      <c r="A23" s="233" t="s">
        <v>328</v>
      </c>
      <c r="B23" s="234" t="s">
        <v>49</v>
      </c>
      <c r="C23" s="237"/>
      <c r="D23" s="229"/>
      <c r="E23" s="229"/>
      <c r="F23" s="232"/>
      <c r="G23" s="232"/>
      <c r="H23" s="232"/>
      <c r="I23" s="232"/>
    </row>
    <row r="24" spans="1:9" ht="25.5">
      <c r="A24" s="226" t="s">
        <v>329</v>
      </c>
      <c r="B24" s="238" t="s">
        <v>3</v>
      </c>
      <c r="C24" s="231"/>
      <c r="D24" s="330">
        <v>4512400000</v>
      </c>
      <c r="E24" s="330">
        <v>4939085000</v>
      </c>
      <c r="F24" s="232"/>
      <c r="G24" s="232"/>
      <c r="H24" s="232"/>
      <c r="I24" s="232"/>
    </row>
    <row r="25" spans="1:9" ht="25.5">
      <c r="A25" s="233" t="s">
        <v>330</v>
      </c>
      <c r="B25" s="234" t="s">
        <v>4</v>
      </c>
      <c r="C25" s="237"/>
      <c r="D25" s="229">
        <v>4512400000</v>
      </c>
      <c r="E25" s="229">
        <v>4939085000</v>
      </c>
      <c r="F25" s="232"/>
      <c r="G25" s="232"/>
      <c r="H25" s="232"/>
      <c r="I25" s="232"/>
    </row>
    <row r="26" spans="1:9" ht="25.5">
      <c r="A26" s="233" t="s">
        <v>331</v>
      </c>
      <c r="B26" s="239" t="s">
        <v>246</v>
      </c>
      <c r="C26" s="237"/>
      <c r="D26" s="229"/>
      <c r="E26" s="229"/>
      <c r="F26" s="232"/>
      <c r="G26" s="232"/>
      <c r="H26" s="232"/>
      <c r="I26" s="232"/>
    </row>
    <row r="27" spans="1:9" ht="25.5">
      <c r="A27" s="233" t="s">
        <v>332</v>
      </c>
      <c r="B27" s="234" t="s">
        <v>50</v>
      </c>
      <c r="C27" s="235"/>
      <c r="D27" s="229"/>
      <c r="E27" s="229"/>
      <c r="F27" s="232"/>
      <c r="G27" s="232"/>
      <c r="H27" s="232"/>
      <c r="I27" s="232"/>
    </row>
    <row r="28" spans="1:9" ht="25.5">
      <c r="A28" s="233" t="s">
        <v>333</v>
      </c>
      <c r="B28" s="234" t="s">
        <v>51</v>
      </c>
      <c r="C28" s="235"/>
      <c r="D28" s="229"/>
      <c r="E28" s="229"/>
      <c r="F28" s="232"/>
      <c r="G28" s="232"/>
      <c r="H28" s="232"/>
      <c r="I28" s="232"/>
    </row>
    <row r="29" spans="1:9" ht="38.25">
      <c r="A29" s="233" t="s">
        <v>334</v>
      </c>
      <c r="B29" s="234" t="s">
        <v>247</v>
      </c>
      <c r="C29" s="235"/>
      <c r="D29" s="229"/>
      <c r="E29" s="229"/>
      <c r="F29" s="232"/>
      <c r="G29" s="232"/>
      <c r="H29" s="232"/>
      <c r="I29" s="232"/>
    </row>
    <row r="30" spans="1:9" ht="25.5">
      <c r="A30" s="233" t="s">
        <v>335</v>
      </c>
      <c r="B30" s="234" t="s">
        <v>52</v>
      </c>
      <c r="C30" s="235"/>
      <c r="D30" s="229"/>
      <c r="E30" s="229"/>
      <c r="F30" s="232"/>
      <c r="G30" s="232"/>
      <c r="H30" s="232"/>
      <c r="I30" s="232"/>
    </row>
    <row r="31" spans="1:9" ht="25.5">
      <c r="A31" s="233" t="s">
        <v>336</v>
      </c>
      <c r="B31" s="234" t="s">
        <v>53</v>
      </c>
      <c r="C31" s="235"/>
      <c r="D31" s="229"/>
      <c r="E31" s="229"/>
      <c r="F31" s="232"/>
      <c r="G31" s="232"/>
      <c r="H31" s="232"/>
      <c r="I31" s="232"/>
    </row>
    <row r="32" spans="1:9" ht="25.5">
      <c r="A32" s="233" t="s">
        <v>337</v>
      </c>
      <c r="B32" s="234" t="s">
        <v>54</v>
      </c>
      <c r="C32" s="235"/>
      <c r="D32" s="229"/>
      <c r="E32" s="229"/>
      <c r="F32" s="232"/>
      <c r="G32" s="232"/>
      <c r="H32" s="232"/>
      <c r="I32" s="232"/>
    </row>
    <row r="33" spans="1:9" ht="25.5">
      <c r="A33" s="226" t="s">
        <v>338</v>
      </c>
      <c r="B33" s="227" t="s">
        <v>55</v>
      </c>
      <c r="C33" s="236"/>
      <c r="D33" s="331">
        <v>159048424623</v>
      </c>
      <c r="E33" s="331">
        <v>122623327924</v>
      </c>
      <c r="F33" s="232"/>
      <c r="G33" s="232"/>
      <c r="H33" s="232"/>
      <c r="I33" s="232"/>
    </row>
    <row r="34" spans="1:9" ht="25.5">
      <c r="A34" s="226" t="s">
        <v>339</v>
      </c>
      <c r="B34" s="227" t="s">
        <v>56</v>
      </c>
      <c r="C34" s="236"/>
      <c r="D34" s="229"/>
      <c r="E34" s="330"/>
      <c r="F34" s="232"/>
      <c r="G34" s="232"/>
      <c r="H34" s="232"/>
      <c r="I34" s="232"/>
    </row>
    <row r="35" spans="1:9" ht="25.5">
      <c r="A35" s="233" t="s">
        <v>340</v>
      </c>
      <c r="B35" s="234" t="s">
        <v>6</v>
      </c>
      <c r="C35" s="235"/>
      <c r="D35" s="229"/>
      <c r="E35" s="229"/>
      <c r="F35" s="232"/>
      <c r="G35" s="232"/>
      <c r="H35" s="232"/>
      <c r="I35" s="232"/>
    </row>
    <row r="36" spans="1:9" ht="25.5">
      <c r="A36" s="233" t="s">
        <v>341</v>
      </c>
      <c r="B36" s="234" t="s">
        <v>7</v>
      </c>
      <c r="C36" s="235"/>
      <c r="D36" s="229">
        <v>4498865000</v>
      </c>
      <c r="E36" s="229">
        <v>4963350000</v>
      </c>
      <c r="F36" s="232"/>
      <c r="G36" s="232"/>
      <c r="H36" s="232"/>
      <c r="I36" s="232"/>
    </row>
    <row r="37" spans="1:9" ht="51">
      <c r="A37" s="233" t="s">
        <v>342</v>
      </c>
      <c r="B37" s="234" t="s">
        <v>57</v>
      </c>
      <c r="C37" s="235"/>
      <c r="D37" s="229">
        <v>60157338</v>
      </c>
      <c r="E37" s="229">
        <v>13570205</v>
      </c>
      <c r="F37" s="232"/>
      <c r="G37" s="232"/>
      <c r="H37" s="232"/>
      <c r="I37" s="232"/>
    </row>
    <row r="38" spans="1:9" ht="25.5">
      <c r="A38" s="233" t="s">
        <v>343</v>
      </c>
      <c r="B38" s="234" t="s">
        <v>8</v>
      </c>
      <c r="C38" s="235"/>
      <c r="D38" s="229">
        <v>6279900</v>
      </c>
      <c r="E38" s="328">
        <v>1507385</v>
      </c>
      <c r="F38" s="232"/>
      <c r="G38" s="232"/>
      <c r="H38" s="232"/>
      <c r="I38" s="232"/>
    </row>
    <row r="39" spans="1:9" ht="25.5">
      <c r="A39" s="233" t="s">
        <v>344</v>
      </c>
      <c r="B39" s="234" t="s">
        <v>9</v>
      </c>
      <c r="C39" s="235"/>
      <c r="D39" s="229"/>
      <c r="E39" s="229"/>
      <c r="F39" s="232"/>
      <c r="G39" s="232"/>
      <c r="H39" s="232"/>
      <c r="I39" s="232"/>
    </row>
    <row r="40" spans="1:9" ht="25.5">
      <c r="A40" s="233" t="s">
        <v>345</v>
      </c>
      <c r="B40" s="234" t="s">
        <v>58</v>
      </c>
      <c r="C40" s="235"/>
      <c r="D40" s="229">
        <v>98301392</v>
      </c>
      <c r="E40" s="229">
        <v>91213375</v>
      </c>
      <c r="F40" s="232"/>
      <c r="G40" s="232"/>
      <c r="H40" s="232"/>
      <c r="I40" s="232"/>
    </row>
    <row r="41" spans="1:9" ht="25.5">
      <c r="A41" s="233" t="s">
        <v>346</v>
      </c>
      <c r="B41" s="234" t="s">
        <v>59</v>
      </c>
      <c r="C41" s="235"/>
      <c r="D41" s="229">
        <v>809965263</v>
      </c>
      <c r="E41" s="229">
        <v>1030578742</v>
      </c>
      <c r="F41" s="232"/>
      <c r="G41" s="232"/>
      <c r="H41" s="232"/>
      <c r="I41" s="232"/>
    </row>
    <row r="42" spans="1:9" ht="25.5">
      <c r="A42" s="233" t="s">
        <v>347</v>
      </c>
      <c r="B42" s="234" t="s">
        <v>10</v>
      </c>
      <c r="C42" s="235"/>
      <c r="D42" s="229">
        <v>2555822935</v>
      </c>
      <c r="E42" s="229">
        <v>29372819</v>
      </c>
      <c r="F42" s="232"/>
      <c r="G42" s="232"/>
      <c r="H42" s="232"/>
      <c r="I42" s="232"/>
    </row>
    <row r="43" spans="1:9" ht="25.5">
      <c r="A43" s="233" t="s">
        <v>348</v>
      </c>
      <c r="B43" s="234" t="s">
        <v>60</v>
      </c>
      <c r="C43" s="235"/>
      <c r="D43" s="229">
        <v>194331138</v>
      </c>
      <c r="E43" s="229">
        <v>155369944</v>
      </c>
      <c r="F43" s="232"/>
      <c r="G43" s="232"/>
      <c r="H43" s="232"/>
      <c r="I43" s="232"/>
    </row>
    <row r="44" spans="1:9" ht="25.5">
      <c r="A44" s="233" t="s">
        <v>349</v>
      </c>
      <c r="B44" s="234" t="s">
        <v>61</v>
      </c>
      <c r="C44" s="235"/>
      <c r="D44" s="229"/>
      <c r="E44" s="229"/>
      <c r="F44" s="232"/>
      <c r="G44" s="232"/>
      <c r="H44" s="232"/>
      <c r="I44" s="232"/>
    </row>
    <row r="45" spans="1:9" ht="25.5">
      <c r="A45" s="226" t="s">
        <v>350</v>
      </c>
      <c r="B45" s="227" t="s">
        <v>5</v>
      </c>
      <c r="C45" s="236"/>
      <c r="D45" s="330">
        <v>8223722966</v>
      </c>
      <c r="E45" s="330">
        <v>6284962470</v>
      </c>
      <c r="F45" s="232"/>
      <c r="G45" s="232"/>
      <c r="H45" s="232"/>
      <c r="I45" s="232"/>
    </row>
    <row r="46" spans="1:9" ht="38.25">
      <c r="A46" s="226" t="s">
        <v>351</v>
      </c>
      <c r="B46" s="227" t="s">
        <v>11</v>
      </c>
      <c r="C46" s="236"/>
      <c r="D46" s="330">
        <v>150824701657</v>
      </c>
      <c r="E46" s="330">
        <v>116338365454</v>
      </c>
      <c r="F46" s="232"/>
      <c r="G46" s="232"/>
      <c r="H46" s="232"/>
      <c r="I46" s="232"/>
    </row>
    <row r="47" spans="1:9" ht="25.5">
      <c r="A47" s="233" t="s">
        <v>352</v>
      </c>
      <c r="B47" s="234" t="s">
        <v>12</v>
      </c>
      <c r="C47" s="235"/>
      <c r="D47" s="229">
        <v>116954658500</v>
      </c>
      <c r="E47" s="229">
        <v>92073577700</v>
      </c>
      <c r="F47" s="232"/>
      <c r="G47" s="232"/>
      <c r="H47" s="232"/>
      <c r="I47" s="232"/>
    </row>
    <row r="48" spans="1:9" ht="25.5">
      <c r="A48" s="233" t="s">
        <v>353</v>
      </c>
      <c r="B48" s="234" t="s">
        <v>13</v>
      </c>
      <c r="C48" s="235"/>
      <c r="D48" s="229">
        <v>132879035400</v>
      </c>
      <c r="E48" s="229">
        <v>103047666000</v>
      </c>
      <c r="F48" s="232"/>
      <c r="G48" s="232"/>
      <c r="H48" s="232"/>
      <c r="I48" s="232"/>
    </row>
    <row r="49" spans="1:9" ht="25.5">
      <c r="A49" s="233" t="s">
        <v>354</v>
      </c>
      <c r="B49" s="234" t="s">
        <v>62</v>
      </c>
      <c r="C49" s="235"/>
      <c r="D49" s="229">
        <v>-15924376900</v>
      </c>
      <c r="E49" s="229">
        <v>-10974088300</v>
      </c>
      <c r="F49" s="232"/>
      <c r="G49" s="232"/>
      <c r="H49" s="232"/>
      <c r="I49" s="232"/>
    </row>
    <row r="50" spans="1:9" ht="25.5">
      <c r="A50" s="233" t="s">
        <v>355</v>
      </c>
      <c r="B50" s="234" t="s">
        <v>63</v>
      </c>
      <c r="C50" s="235"/>
      <c r="D50" s="332">
        <v>13334187302</v>
      </c>
      <c r="E50" s="332">
        <v>6937679196</v>
      </c>
      <c r="F50" s="232"/>
      <c r="G50" s="232"/>
      <c r="H50" s="232"/>
      <c r="I50" s="232"/>
    </row>
    <row r="51" spans="1:9" ht="25.5">
      <c r="A51" s="233" t="s">
        <v>356</v>
      </c>
      <c r="B51" s="234" t="s">
        <v>14</v>
      </c>
      <c r="C51" s="235"/>
      <c r="D51" s="229">
        <v>20535855855</v>
      </c>
      <c r="E51" s="229">
        <v>17327108558</v>
      </c>
      <c r="F51" s="232"/>
      <c r="G51" s="232"/>
      <c r="H51" s="232"/>
      <c r="I51" s="232"/>
    </row>
    <row r="52" spans="1:9" ht="38.25">
      <c r="A52" s="226" t="s">
        <v>357</v>
      </c>
      <c r="B52" s="227" t="s">
        <v>15</v>
      </c>
      <c r="C52" s="236"/>
      <c r="D52" s="333">
        <v>12895.99</v>
      </c>
      <c r="E52" s="333">
        <v>12635.36</v>
      </c>
      <c r="F52" s="232"/>
      <c r="G52" s="232"/>
      <c r="H52" s="232"/>
      <c r="I52" s="232"/>
    </row>
    <row r="53" spans="1:9" ht="25.5">
      <c r="A53" s="226" t="s">
        <v>358</v>
      </c>
      <c r="B53" s="227" t="s">
        <v>64</v>
      </c>
      <c r="C53" s="236"/>
      <c r="D53" s="229"/>
      <c r="E53" s="333"/>
      <c r="F53" s="232"/>
      <c r="G53" s="232"/>
      <c r="H53" s="232"/>
      <c r="I53" s="232"/>
    </row>
    <row r="54" spans="1:9" ht="25.5">
      <c r="A54" s="233" t="s">
        <v>359</v>
      </c>
      <c r="B54" s="234" t="s">
        <v>65</v>
      </c>
      <c r="C54" s="235"/>
      <c r="D54" s="229"/>
      <c r="E54" s="334"/>
      <c r="F54" s="232"/>
      <c r="G54" s="232"/>
      <c r="H54" s="232"/>
      <c r="I54" s="232"/>
    </row>
    <row r="55" spans="1:9" ht="38.25">
      <c r="A55" s="233" t="s">
        <v>360</v>
      </c>
      <c r="B55" s="234" t="s">
        <v>66</v>
      </c>
      <c r="C55" s="235"/>
      <c r="D55" s="229"/>
      <c r="E55" s="334"/>
      <c r="F55" s="232"/>
      <c r="G55" s="232"/>
      <c r="H55" s="232"/>
      <c r="I55" s="232"/>
    </row>
    <row r="56" spans="1:9" ht="25.5">
      <c r="A56" s="226" t="s">
        <v>361</v>
      </c>
      <c r="B56" s="227" t="s">
        <v>67</v>
      </c>
      <c r="C56" s="236"/>
      <c r="D56" s="229"/>
      <c r="E56" s="333"/>
      <c r="F56" s="232"/>
      <c r="G56" s="232"/>
      <c r="H56" s="232"/>
      <c r="I56" s="232"/>
    </row>
    <row r="57" spans="1:9" ht="25.5">
      <c r="A57" s="233" t="s">
        <v>362</v>
      </c>
      <c r="B57" s="234" t="s">
        <v>68</v>
      </c>
      <c r="C57" s="235"/>
      <c r="D57" s="229"/>
      <c r="E57" s="334"/>
      <c r="F57" s="232"/>
      <c r="G57" s="232"/>
      <c r="H57" s="232"/>
      <c r="I57" s="232"/>
    </row>
    <row r="58" spans="1:9" ht="25.5">
      <c r="A58" s="233" t="s">
        <v>363</v>
      </c>
      <c r="B58" s="234" t="s">
        <v>69</v>
      </c>
      <c r="C58" s="235"/>
      <c r="D58" s="229"/>
      <c r="E58" s="334"/>
      <c r="F58" s="232"/>
      <c r="G58" s="232"/>
      <c r="H58" s="232"/>
      <c r="I58" s="232"/>
    </row>
    <row r="59" spans="1:9" ht="25.5">
      <c r="A59" s="233" t="s">
        <v>364</v>
      </c>
      <c r="B59" s="234" t="s">
        <v>70</v>
      </c>
      <c r="C59" s="235"/>
      <c r="D59" s="229"/>
      <c r="E59" s="334"/>
      <c r="F59" s="232"/>
      <c r="G59" s="232"/>
      <c r="H59" s="232"/>
      <c r="I59" s="232"/>
    </row>
    <row r="60" spans="1:9" ht="25.5">
      <c r="A60" s="233" t="s">
        <v>365</v>
      </c>
      <c r="B60" s="234" t="s">
        <v>71</v>
      </c>
      <c r="C60" s="235"/>
      <c r="D60" s="335">
        <v>11695465.85</v>
      </c>
      <c r="E60" s="335">
        <v>9207357.7699999996</v>
      </c>
      <c r="F60" s="232"/>
      <c r="G60" s="232"/>
      <c r="H60" s="232"/>
      <c r="I60" s="232"/>
    </row>
    <row r="61" spans="1:9">
      <c r="A61" s="240"/>
      <c r="B61" s="241"/>
      <c r="C61" s="224"/>
      <c r="D61" s="242"/>
      <c r="E61" s="242"/>
    </row>
    <row r="62" spans="1:9">
      <c r="A62" s="243"/>
      <c r="B62" s="320"/>
      <c r="C62" s="320"/>
      <c r="D62" s="244"/>
      <c r="E62" s="244"/>
    </row>
    <row r="63" spans="1:9">
      <c r="A63" s="250" t="s">
        <v>627</v>
      </c>
      <c r="C63" s="245"/>
      <c r="D63" s="220" t="s">
        <v>628</v>
      </c>
      <c r="E63" s="246"/>
    </row>
    <row r="64" spans="1:9">
      <c r="A64" s="247" t="s">
        <v>176</v>
      </c>
      <c r="C64" s="245"/>
      <c r="D64" s="248" t="s">
        <v>177</v>
      </c>
      <c r="E64" s="248"/>
    </row>
    <row r="65" spans="1:5">
      <c r="C65" s="245"/>
      <c r="D65" s="245"/>
      <c r="E65" s="245"/>
    </row>
    <row r="66" spans="1:5">
      <c r="C66" s="245"/>
      <c r="D66" s="245"/>
      <c r="E66" s="245"/>
    </row>
    <row r="67" spans="1:5">
      <c r="C67" s="245"/>
      <c r="D67" s="245"/>
      <c r="E67" s="245"/>
    </row>
    <row r="68" spans="1:5">
      <c r="C68" s="245"/>
      <c r="D68" s="245"/>
      <c r="E68" s="245"/>
    </row>
    <row r="69" spans="1:5">
      <c r="C69" s="245"/>
      <c r="D69" s="245"/>
      <c r="E69" s="245"/>
    </row>
    <row r="70" spans="1:5">
      <c r="C70" s="245"/>
      <c r="D70" s="245"/>
      <c r="E70" s="245"/>
    </row>
    <row r="71" spans="1:5">
      <c r="A71" s="249"/>
      <c r="B71" s="249"/>
      <c r="C71" s="245"/>
      <c r="D71" s="205"/>
      <c r="E71" s="205"/>
    </row>
    <row r="72" spans="1:5">
      <c r="A72" s="250" t="s">
        <v>236</v>
      </c>
      <c r="C72" s="245"/>
      <c r="D72" s="251" t="s">
        <v>447</v>
      </c>
      <c r="E72" s="246"/>
    </row>
    <row r="73" spans="1:5">
      <c r="A73" s="250" t="s">
        <v>599</v>
      </c>
      <c r="C73" s="245"/>
      <c r="D73" s="246"/>
      <c r="E73" s="246"/>
    </row>
    <row r="74" spans="1:5">
      <c r="A74" s="192" t="s">
        <v>237</v>
      </c>
      <c r="C74" s="245"/>
      <c r="D74" s="245"/>
      <c r="E74" s="245"/>
    </row>
    <row r="75" spans="1:5">
      <c r="A75" s="252"/>
      <c r="B75" s="252"/>
      <c r="E75" s="253"/>
    </row>
    <row r="76" spans="1:5">
      <c r="A76" s="252"/>
      <c r="B76" s="252"/>
      <c r="E76" s="253"/>
    </row>
    <row r="77" spans="1:5">
      <c r="A77" s="420"/>
      <c r="B77" s="420"/>
      <c r="C77" s="252"/>
      <c r="D77" s="420"/>
      <c r="E77" s="420"/>
    </row>
    <row r="78" spans="1:5">
      <c r="A78" s="421"/>
      <c r="B78" s="421"/>
      <c r="C78" s="250"/>
      <c r="D78" s="421"/>
      <c r="E78" s="421"/>
    </row>
    <row r="79" spans="1:5" ht="13.15" customHeight="1">
      <c r="A79" s="428"/>
      <c r="B79" s="428"/>
      <c r="C79" s="254"/>
      <c r="D79" s="427"/>
      <c r="E79" s="427"/>
    </row>
  </sheetData>
  <mergeCells count="14">
    <mergeCell ref="D79:E79"/>
    <mergeCell ref="A78:B78"/>
    <mergeCell ref="A79:B79"/>
    <mergeCell ref="A77:B77"/>
    <mergeCell ref="B9:E9"/>
    <mergeCell ref="B8:E8"/>
    <mergeCell ref="B10:E10"/>
    <mergeCell ref="D77:E77"/>
    <mergeCell ref="D78:E78"/>
    <mergeCell ref="A1:E1"/>
    <mergeCell ref="A2:E2"/>
    <mergeCell ref="A3:E4"/>
    <mergeCell ref="A5:E5"/>
    <mergeCell ref="B7:E7"/>
  </mergeCells>
  <pageMargins left="0.51181102362204722" right="0.43307086614173229" top="0.55118110236220474" bottom="0.47244094488188981" header="0.31496062992125984" footer="0.31496062992125984"/>
  <pageSetup scale="6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3"/>
  <sheetViews>
    <sheetView view="pageBreakPreview" zoomScale="85" zoomScaleNormal="100" zoomScaleSheetLayoutView="85" workbookViewId="0">
      <selection activeCell="D15" sqref="D15:F57"/>
    </sheetView>
  </sheetViews>
  <sheetFormatPr defaultColWidth="9.140625" defaultRowHeight="12.75"/>
  <cols>
    <col min="1" max="1" width="9.28515625" style="26" bestFit="1" customWidth="1"/>
    <col min="2" max="2" width="50" style="26" customWidth="1"/>
    <col min="3" max="3" width="13.5703125" style="26" customWidth="1"/>
    <col min="4" max="4" width="22.5703125" style="201" customWidth="1"/>
    <col min="5" max="5" width="22" style="201" customWidth="1"/>
    <col min="6" max="6" width="23.5703125" style="256" customWidth="1"/>
    <col min="7" max="7" width="12.28515625" customWidth="1"/>
    <col min="8" max="8" width="18" customWidth="1"/>
    <col min="9" max="9" width="6.85546875" customWidth="1"/>
    <col min="10" max="10" width="41.7109375" customWidth="1"/>
    <col min="11" max="11" width="10.28515625" customWidth="1"/>
    <col min="12" max="14" width="20.7109375" customWidth="1"/>
    <col min="16" max="16" width="9.140625" style="197"/>
    <col min="17" max="17" width="16.140625" style="197" bestFit="1" customWidth="1"/>
    <col min="18" max="18" width="13.5703125" style="197" bestFit="1" customWidth="1"/>
    <col min="19" max="19" width="14.140625" style="197" bestFit="1" customWidth="1"/>
    <col min="20" max="16384" width="9.140625" style="26"/>
  </cols>
  <sheetData>
    <row r="1" spans="1:19" ht="23.25" customHeight="1">
      <c r="A1" s="431" t="s">
        <v>509</v>
      </c>
      <c r="B1" s="431"/>
      <c r="C1" s="431"/>
      <c r="D1" s="431"/>
      <c r="E1" s="431"/>
      <c r="F1" s="431"/>
    </row>
    <row r="2" spans="1:19" ht="25.5" customHeight="1">
      <c r="A2" s="432" t="s">
        <v>510</v>
      </c>
      <c r="B2" s="432"/>
      <c r="C2" s="432"/>
      <c r="D2" s="432"/>
      <c r="E2" s="432"/>
      <c r="F2" s="432"/>
    </row>
    <row r="3" spans="1:19" ht="15" customHeight="1">
      <c r="A3" s="430" t="s">
        <v>261</v>
      </c>
      <c r="B3" s="430"/>
      <c r="C3" s="430"/>
      <c r="D3" s="430"/>
      <c r="E3" s="430"/>
      <c r="F3" s="430"/>
    </row>
    <row r="4" spans="1:19">
      <c r="A4" s="430"/>
      <c r="B4" s="430"/>
      <c r="C4" s="430"/>
      <c r="D4" s="430"/>
      <c r="E4" s="430"/>
      <c r="F4" s="430"/>
    </row>
    <row r="5" spans="1:19">
      <c r="A5" s="434" t="str">
        <f>'ngay thang'!B12</f>
        <v>Tại ngày 31 tháng 3 năm 2024/ As at 31 March 2024</v>
      </c>
      <c r="B5" s="434"/>
      <c r="C5" s="434"/>
      <c r="D5" s="434"/>
      <c r="E5" s="434"/>
      <c r="F5" s="434"/>
    </row>
    <row r="6" spans="1:19">
      <c r="A6" s="195"/>
      <c r="B6" s="195"/>
      <c r="C6" s="195"/>
      <c r="D6" s="283"/>
      <c r="E6" s="313"/>
      <c r="F6" s="284"/>
    </row>
    <row r="7" spans="1:19" ht="30" customHeight="1">
      <c r="A7" s="433" t="s">
        <v>244</v>
      </c>
      <c r="B7" s="433"/>
      <c r="C7" s="433" t="s">
        <v>612</v>
      </c>
      <c r="D7" s="433"/>
      <c r="E7" s="433"/>
      <c r="F7" s="433"/>
    </row>
    <row r="8" spans="1:19" ht="30" customHeight="1">
      <c r="A8" s="433" t="s">
        <v>242</v>
      </c>
      <c r="B8" s="433"/>
      <c r="C8" s="433" t="s">
        <v>446</v>
      </c>
      <c r="D8" s="433"/>
      <c r="E8" s="433"/>
      <c r="F8" s="433"/>
    </row>
    <row r="9" spans="1:19" ht="30" customHeight="1">
      <c r="A9" s="429" t="s">
        <v>241</v>
      </c>
      <c r="B9" s="429"/>
      <c r="C9" s="429" t="s">
        <v>243</v>
      </c>
      <c r="D9" s="429"/>
      <c r="E9" s="429"/>
      <c r="F9" s="429"/>
    </row>
    <row r="10" spans="1:19" ht="30" customHeight="1">
      <c r="A10" s="429" t="s">
        <v>245</v>
      </c>
      <c r="B10" s="429"/>
      <c r="C10" s="429" t="str">
        <f>'ngay thang'!B14</f>
        <v>Ngày 04 tháng 04 năm 2024
04 April 2024</v>
      </c>
      <c r="D10" s="429"/>
      <c r="E10" s="429"/>
      <c r="F10" s="429"/>
    </row>
    <row r="11" spans="1:19" ht="19.5" customHeight="1">
      <c r="A11" s="194"/>
      <c r="B11" s="194"/>
      <c r="C11" s="194"/>
      <c r="D11" s="282"/>
      <c r="E11" s="312"/>
      <c r="F11" s="306"/>
    </row>
    <row r="12" spans="1:19" ht="21.75" customHeight="1">
      <c r="A12" s="255" t="s">
        <v>262</v>
      </c>
      <c r="B12" s="204"/>
      <c r="C12" s="204"/>
    </row>
    <row r="13" spans="1:19" ht="53.25" customHeight="1">
      <c r="A13" s="257" t="s">
        <v>197</v>
      </c>
      <c r="B13" s="257" t="s">
        <v>198</v>
      </c>
      <c r="C13" s="257" t="s">
        <v>199</v>
      </c>
      <c r="D13" s="225" t="s">
        <v>285</v>
      </c>
      <c r="E13" s="258" t="s">
        <v>286</v>
      </c>
      <c r="F13" s="259" t="s">
        <v>232</v>
      </c>
    </row>
    <row r="14" spans="1:19" s="1" customFormat="1" ht="25.5">
      <c r="A14" s="260" t="s">
        <v>46</v>
      </c>
      <c r="B14" s="261" t="s">
        <v>248</v>
      </c>
      <c r="C14" s="262" t="s">
        <v>88</v>
      </c>
      <c r="D14" s="263"/>
      <c r="E14" s="264"/>
      <c r="F14" s="265"/>
      <c r="G14"/>
      <c r="H14"/>
      <c r="I14"/>
      <c r="J14"/>
      <c r="K14"/>
      <c r="L14"/>
      <c r="M14"/>
      <c r="N14"/>
      <c r="O14"/>
      <c r="P14" s="197"/>
      <c r="Q14" s="197"/>
      <c r="R14" s="197"/>
      <c r="S14" s="197"/>
    </row>
    <row r="15" spans="1:19" s="1" customFormat="1" ht="25.5">
      <c r="A15" s="260" t="s">
        <v>89</v>
      </c>
      <c r="B15" s="262" t="s">
        <v>366</v>
      </c>
      <c r="C15" s="262" t="s">
        <v>90</v>
      </c>
      <c r="D15" s="336">
        <v>34614565323</v>
      </c>
      <c r="E15" s="336">
        <v>21711231824</v>
      </c>
      <c r="F15" s="307">
        <v>1.8292384999817393</v>
      </c>
      <c r="G15"/>
      <c r="H15" s="310"/>
      <c r="I15"/>
      <c r="J15"/>
      <c r="K15"/>
      <c r="L15"/>
      <c r="M15"/>
      <c r="N15"/>
      <c r="O15"/>
      <c r="P15" s="197"/>
      <c r="Q15" s="197"/>
      <c r="R15" s="197"/>
      <c r="S15" s="197"/>
    </row>
    <row r="16" spans="1:19" s="1" customFormat="1" ht="25.5">
      <c r="A16" s="260"/>
      <c r="B16" s="266" t="s">
        <v>511</v>
      </c>
      <c r="C16" s="262" t="s">
        <v>91</v>
      </c>
      <c r="D16" s="336"/>
      <c r="E16" s="336"/>
      <c r="F16" s="307">
        <v>0</v>
      </c>
      <c r="G16"/>
      <c r="H16" s="310"/>
      <c r="I16"/>
      <c r="J16"/>
      <c r="K16"/>
      <c r="L16"/>
      <c r="M16"/>
      <c r="N16"/>
      <c r="O16"/>
      <c r="P16" s="197"/>
      <c r="Q16" s="197"/>
      <c r="R16" s="197"/>
      <c r="S16" s="197"/>
    </row>
    <row r="17" spans="1:19" s="1" customFormat="1" ht="25.5">
      <c r="A17" s="260"/>
      <c r="B17" s="266" t="s">
        <v>367</v>
      </c>
      <c r="C17" s="262" t="s">
        <v>92</v>
      </c>
      <c r="D17" s="336">
        <v>34614565323</v>
      </c>
      <c r="E17" s="336">
        <v>21711231824</v>
      </c>
      <c r="F17" s="307">
        <v>2.6785369837788275</v>
      </c>
      <c r="G17"/>
      <c r="H17" s="310"/>
      <c r="I17"/>
      <c r="J17"/>
      <c r="K17"/>
      <c r="L17"/>
      <c r="M17"/>
      <c r="N17"/>
      <c r="O17"/>
      <c r="P17" s="197"/>
      <c r="Q17" s="197"/>
      <c r="R17" s="197"/>
      <c r="S17" s="197"/>
    </row>
    <row r="18" spans="1:19" s="1" customFormat="1" ht="25.5">
      <c r="A18" s="260" t="s">
        <v>93</v>
      </c>
      <c r="B18" s="262" t="s">
        <v>369</v>
      </c>
      <c r="C18" s="262" t="s">
        <v>94</v>
      </c>
      <c r="D18" s="336">
        <v>119921459300</v>
      </c>
      <c r="E18" s="336">
        <v>95973011100</v>
      </c>
      <c r="F18" s="307">
        <v>3.6817193094517804</v>
      </c>
      <c r="G18"/>
      <c r="H18" s="310"/>
      <c r="I18"/>
      <c r="J18"/>
      <c r="K18"/>
      <c r="L18"/>
      <c r="M18"/>
      <c r="N18"/>
      <c r="O18"/>
      <c r="P18" s="197"/>
      <c r="Q18" s="197"/>
      <c r="R18" s="197"/>
      <c r="S18" s="197"/>
    </row>
    <row r="19" spans="1:19" s="1" customFormat="1" ht="25.5">
      <c r="A19" s="260"/>
      <c r="B19" s="266" t="s">
        <v>370</v>
      </c>
      <c r="C19" s="262" t="s">
        <v>95</v>
      </c>
      <c r="D19" s="319">
        <v>119921459300</v>
      </c>
      <c r="E19" s="319">
        <v>94994736100</v>
      </c>
      <c r="F19" s="307">
        <v>3.8538690323924163</v>
      </c>
      <c r="G19"/>
      <c r="H19" s="310"/>
      <c r="I19"/>
      <c r="J19"/>
      <c r="K19"/>
      <c r="L19"/>
      <c r="M19"/>
      <c r="N19"/>
      <c r="O19"/>
      <c r="P19" s="197"/>
      <c r="Q19" s="197"/>
      <c r="R19" s="197"/>
      <c r="S19" s="197"/>
    </row>
    <row r="20" spans="1:19" s="1" customFormat="1" ht="25.5">
      <c r="A20" s="260"/>
      <c r="B20" s="266" t="s">
        <v>371</v>
      </c>
      <c r="C20" s="262" t="s">
        <v>96</v>
      </c>
      <c r="D20" s="336"/>
      <c r="E20" s="336"/>
      <c r="F20" s="307">
        <v>0</v>
      </c>
      <c r="G20"/>
      <c r="H20" s="310"/>
      <c r="I20"/>
      <c r="J20"/>
      <c r="K20"/>
      <c r="L20"/>
      <c r="M20"/>
      <c r="N20"/>
      <c r="O20"/>
      <c r="P20" s="197"/>
      <c r="Q20" s="197"/>
      <c r="R20" s="197"/>
      <c r="S20" s="197"/>
    </row>
    <row r="21" spans="1:19" s="1" customFormat="1" ht="25.5">
      <c r="A21" s="260"/>
      <c r="B21" s="266" t="s">
        <v>372</v>
      </c>
      <c r="C21" s="262" t="s">
        <v>179</v>
      </c>
      <c r="D21" s="336"/>
      <c r="E21" s="336"/>
      <c r="F21" s="307">
        <v>0</v>
      </c>
      <c r="G21"/>
      <c r="H21" s="310"/>
      <c r="I21"/>
      <c r="J21"/>
      <c r="K21"/>
      <c r="L21"/>
      <c r="M21"/>
      <c r="N21"/>
      <c r="O21"/>
      <c r="P21" s="197"/>
      <c r="Q21" s="197"/>
      <c r="R21" s="197"/>
      <c r="S21" s="197"/>
    </row>
    <row r="22" spans="1:19" s="1" customFormat="1" ht="25.5">
      <c r="A22" s="260"/>
      <c r="B22" s="266" t="s">
        <v>270</v>
      </c>
      <c r="C22" s="262" t="s">
        <v>180</v>
      </c>
      <c r="D22" s="319"/>
      <c r="E22" s="319">
        <v>978275000</v>
      </c>
      <c r="F22" s="307">
        <v>0</v>
      </c>
      <c r="G22"/>
      <c r="H22"/>
      <c r="I22"/>
      <c r="J22"/>
      <c r="K22"/>
      <c r="L22"/>
      <c r="M22"/>
      <c r="N22"/>
      <c r="O22"/>
      <c r="P22" s="197"/>
      <c r="Q22" s="197"/>
      <c r="R22" s="197"/>
      <c r="S22" s="197"/>
    </row>
    <row r="23" spans="1:19" s="1" customFormat="1" ht="25.5">
      <c r="A23" s="260" t="s">
        <v>97</v>
      </c>
      <c r="B23" s="266" t="s">
        <v>540</v>
      </c>
      <c r="C23" s="262"/>
      <c r="D23" s="319"/>
      <c r="E23" s="319"/>
      <c r="F23" s="307">
        <v>0</v>
      </c>
      <c r="G23"/>
      <c r="H23"/>
      <c r="I23"/>
      <c r="J23"/>
      <c r="K23"/>
      <c r="L23"/>
      <c r="M23"/>
      <c r="N23"/>
      <c r="O23"/>
      <c r="P23" s="197"/>
      <c r="Q23" s="197"/>
      <c r="R23" s="197"/>
      <c r="S23" s="197"/>
    </row>
    <row r="24" spans="1:19" s="1" customFormat="1" ht="25.5">
      <c r="A24" s="260" t="s">
        <v>99</v>
      </c>
      <c r="B24" s="262" t="s">
        <v>373</v>
      </c>
      <c r="C24" s="262" t="s">
        <v>98</v>
      </c>
      <c r="D24" s="336"/>
      <c r="E24" s="336"/>
      <c r="F24" s="307">
        <v>0</v>
      </c>
      <c r="G24"/>
      <c r="H24" s="310"/>
      <c r="I24"/>
      <c r="J24"/>
      <c r="K24"/>
      <c r="L24"/>
      <c r="M24"/>
      <c r="N24"/>
      <c r="O24"/>
      <c r="P24" s="197"/>
      <c r="Q24" s="197"/>
      <c r="R24" s="197"/>
      <c r="S24" s="197"/>
    </row>
    <row r="25" spans="1:19" s="1" customFormat="1" ht="25.5">
      <c r="A25" s="260" t="s">
        <v>101</v>
      </c>
      <c r="B25" s="262" t="s">
        <v>374</v>
      </c>
      <c r="C25" s="262" t="s">
        <v>100</v>
      </c>
      <c r="D25" s="336"/>
      <c r="E25" s="336"/>
      <c r="F25" s="307">
        <v>0</v>
      </c>
      <c r="G25"/>
      <c r="H25" s="310"/>
      <c r="I25"/>
      <c r="J25"/>
      <c r="K25"/>
      <c r="L25"/>
      <c r="M25"/>
      <c r="N25"/>
      <c r="O25"/>
      <c r="P25" s="197"/>
      <c r="Q25" s="197"/>
      <c r="R25" s="197"/>
      <c r="S25" s="197"/>
    </row>
    <row r="26" spans="1:19" s="1" customFormat="1" ht="25.5">
      <c r="A26" s="260" t="s">
        <v>103</v>
      </c>
      <c r="B26" s="262" t="s">
        <v>539</v>
      </c>
      <c r="C26" s="262"/>
      <c r="D26" s="319"/>
      <c r="E26" s="319"/>
      <c r="F26" s="307">
        <v>0</v>
      </c>
      <c r="G26"/>
      <c r="H26"/>
      <c r="I26"/>
      <c r="J26"/>
      <c r="K26"/>
      <c r="L26"/>
      <c r="M26"/>
      <c r="N26"/>
      <c r="O26"/>
      <c r="P26" s="197"/>
      <c r="Q26" s="197"/>
      <c r="R26" s="197"/>
      <c r="S26" s="197"/>
    </row>
    <row r="27" spans="1:19" s="1" customFormat="1" ht="25.5">
      <c r="A27" s="260" t="s">
        <v>105</v>
      </c>
      <c r="B27" s="262" t="s">
        <v>375</v>
      </c>
      <c r="C27" s="262" t="s">
        <v>102</v>
      </c>
      <c r="D27" s="319">
        <v>4512400000</v>
      </c>
      <c r="E27" s="319">
        <v>4939085000</v>
      </c>
      <c r="F27" s="307">
        <v>1.8855483358753107</v>
      </c>
      <c r="G27"/>
      <c r="H27" s="310"/>
      <c r="I27"/>
      <c r="J27"/>
      <c r="K27"/>
      <c r="L27"/>
      <c r="M27"/>
      <c r="N27"/>
      <c r="O27"/>
      <c r="P27" s="197"/>
      <c r="Q27" s="197"/>
      <c r="R27" s="197"/>
      <c r="S27" s="197"/>
    </row>
    <row r="28" spans="1:19" s="1" customFormat="1" ht="25.5">
      <c r="A28" s="260" t="s">
        <v>107</v>
      </c>
      <c r="B28" s="262" t="s">
        <v>376</v>
      </c>
      <c r="C28" s="262" t="s">
        <v>104</v>
      </c>
      <c r="D28" s="319"/>
      <c r="E28" s="319"/>
      <c r="F28" s="307">
        <v>0</v>
      </c>
      <c r="G28"/>
      <c r="H28"/>
      <c r="I28"/>
      <c r="J28"/>
      <c r="K28"/>
      <c r="L28"/>
      <c r="M28"/>
      <c r="N28"/>
      <c r="O28"/>
      <c r="P28" s="197"/>
      <c r="Q28" s="197"/>
      <c r="R28" s="197"/>
      <c r="S28" s="197"/>
    </row>
    <row r="29" spans="1:19" s="1" customFormat="1" ht="25.5">
      <c r="A29" s="260" t="s">
        <v>512</v>
      </c>
      <c r="B29" s="262" t="s">
        <v>377</v>
      </c>
      <c r="C29" s="262" t="s">
        <v>106</v>
      </c>
      <c r="D29" s="319"/>
      <c r="E29" s="319"/>
      <c r="F29" s="307">
        <v>0</v>
      </c>
      <c r="G29"/>
      <c r="H29"/>
      <c r="I29"/>
      <c r="J29"/>
      <c r="K29"/>
      <c r="L29"/>
      <c r="M29"/>
      <c r="N29"/>
      <c r="O29"/>
      <c r="P29" s="197"/>
      <c r="Q29" s="197"/>
      <c r="R29" s="197"/>
      <c r="S29" s="197"/>
    </row>
    <row r="30" spans="1:19" s="19" customFormat="1" ht="25.5">
      <c r="A30" s="267" t="s">
        <v>513</v>
      </c>
      <c r="B30" s="261" t="s">
        <v>249</v>
      </c>
      <c r="C30" s="261" t="s">
        <v>108</v>
      </c>
      <c r="D30" s="305">
        <v>159048424623</v>
      </c>
      <c r="E30" s="305">
        <v>122623327924</v>
      </c>
      <c r="F30" s="397">
        <v>2.9241633837725942</v>
      </c>
      <c r="G30"/>
      <c r="H30" s="310"/>
      <c r="I30"/>
      <c r="J30"/>
      <c r="K30"/>
      <c r="L30"/>
      <c r="M30"/>
      <c r="N30"/>
      <c r="O30"/>
      <c r="P30" s="197"/>
      <c r="Q30" s="197"/>
      <c r="R30" s="197"/>
      <c r="S30" s="197"/>
    </row>
    <row r="31" spans="1:19" s="1" customFormat="1" ht="25.5">
      <c r="A31" s="267" t="s">
        <v>56</v>
      </c>
      <c r="B31" s="261" t="s">
        <v>250</v>
      </c>
      <c r="C31" s="262" t="s">
        <v>109</v>
      </c>
      <c r="D31" s="319"/>
      <c r="E31" s="319"/>
      <c r="F31" s="307">
        <v>0</v>
      </c>
      <c r="G31"/>
      <c r="H31"/>
      <c r="I31"/>
      <c r="J31"/>
      <c r="K31"/>
      <c r="L31"/>
      <c r="M31"/>
      <c r="N31"/>
      <c r="O31"/>
      <c r="P31" s="197"/>
      <c r="Q31" s="197"/>
      <c r="R31" s="197"/>
      <c r="S31" s="197"/>
    </row>
    <row r="32" spans="1:19" s="1" customFormat="1" ht="38.25">
      <c r="A32" s="267" t="s">
        <v>110</v>
      </c>
      <c r="B32" s="261" t="s">
        <v>514</v>
      </c>
      <c r="C32" s="262"/>
      <c r="D32" s="319"/>
      <c r="E32" s="319"/>
      <c r="F32" s="307">
        <v>0</v>
      </c>
      <c r="G32"/>
      <c r="H32"/>
      <c r="I32"/>
      <c r="J32"/>
      <c r="K32"/>
      <c r="L32"/>
      <c r="M32"/>
      <c r="N32"/>
      <c r="O32"/>
      <c r="P32" s="197"/>
      <c r="Q32" s="197"/>
      <c r="R32" s="197"/>
      <c r="S32" s="197"/>
    </row>
    <row r="33" spans="1:19" s="1" customFormat="1" ht="25.5">
      <c r="A33" s="267" t="s">
        <v>112</v>
      </c>
      <c r="B33" s="261" t="s">
        <v>378</v>
      </c>
      <c r="C33" s="261" t="s">
        <v>111</v>
      </c>
      <c r="D33" s="337">
        <v>4498865000</v>
      </c>
      <c r="E33" s="337">
        <v>4963350000</v>
      </c>
      <c r="F33" s="307">
        <v>3.9949961149961148</v>
      </c>
      <c r="G33"/>
      <c r="H33"/>
      <c r="I33"/>
      <c r="J33"/>
      <c r="K33"/>
      <c r="L33"/>
      <c r="M33"/>
      <c r="N33"/>
      <c r="O33"/>
      <c r="P33" s="197"/>
      <c r="Q33" s="197"/>
      <c r="R33" s="197"/>
      <c r="S33" s="197"/>
    </row>
    <row r="34" spans="1:19" s="1" customFormat="1" ht="25.5">
      <c r="A34" s="260"/>
      <c r="B34" s="266" t="s">
        <v>541</v>
      </c>
      <c r="C34" s="262" t="s">
        <v>238</v>
      </c>
      <c r="D34" s="338">
        <v>4498865000</v>
      </c>
      <c r="E34" s="339">
        <v>4963350000</v>
      </c>
      <c r="F34" s="307">
        <v>3.9949961149961148</v>
      </c>
      <c r="G34"/>
      <c r="H34"/>
      <c r="I34"/>
      <c r="J34"/>
      <c r="K34"/>
      <c r="L34"/>
      <c r="M34"/>
      <c r="N34"/>
      <c r="O34"/>
      <c r="P34" s="197"/>
      <c r="Q34" s="197"/>
      <c r="R34" s="197"/>
      <c r="S34" s="197"/>
    </row>
    <row r="35" spans="1:19" s="1" customFormat="1" ht="25.5">
      <c r="A35" s="260"/>
      <c r="B35" s="266" t="s">
        <v>379</v>
      </c>
      <c r="C35" s="262" t="s">
        <v>251</v>
      </c>
      <c r="D35" s="339"/>
      <c r="E35" s="339"/>
      <c r="F35" s="307">
        <v>0</v>
      </c>
      <c r="G35"/>
      <c r="H35"/>
      <c r="I35"/>
      <c r="J35"/>
      <c r="K35"/>
      <c r="L35"/>
      <c r="M35"/>
      <c r="N35"/>
      <c r="O35"/>
      <c r="P35" s="197"/>
      <c r="Q35" s="197"/>
      <c r="R35" s="197"/>
      <c r="S35" s="197"/>
    </row>
    <row r="36" spans="1:19" s="1" customFormat="1" ht="25.5">
      <c r="A36" s="267" t="s">
        <v>114</v>
      </c>
      <c r="B36" s="261" t="s">
        <v>380</v>
      </c>
      <c r="C36" s="261" t="s">
        <v>113</v>
      </c>
      <c r="D36" s="305">
        <v>3724857966</v>
      </c>
      <c r="E36" s="305">
        <v>1321612470</v>
      </c>
      <c r="F36" s="397">
        <v>14.897188943232706</v>
      </c>
      <c r="G36"/>
      <c r="H36" s="310"/>
      <c r="I36"/>
      <c r="J36"/>
      <c r="K36"/>
      <c r="L36"/>
      <c r="M36"/>
      <c r="N36"/>
      <c r="O36"/>
      <c r="P36" s="197"/>
      <c r="Q36" s="197"/>
      <c r="R36" s="197"/>
      <c r="S36" s="197"/>
    </row>
    <row r="37" spans="1:19" s="1" customFormat="1" ht="25.5">
      <c r="A37" s="260"/>
      <c r="B37" s="262" t="s">
        <v>381</v>
      </c>
      <c r="C37" s="262" t="s">
        <v>239</v>
      </c>
      <c r="D37" s="336">
        <v>2555822935</v>
      </c>
      <c r="E37" s="336">
        <v>29372819</v>
      </c>
      <c r="F37" s="307">
        <v>1552.9827628845433</v>
      </c>
      <c r="G37"/>
      <c r="H37" s="310"/>
      <c r="I37"/>
      <c r="J37"/>
      <c r="K37"/>
      <c r="L37"/>
      <c r="M37"/>
      <c r="N37"/>
      <c r="O37"/>
      <c r="P37" s="197"/>
      <c r="Q37" s="197"/>
      <c r="R37" s="197"/>
      <c r="S37" s="197"/>
    </row>
    <row r="38" spans="1:19" s="1" customFormat="1" ht="25.5">
      <c r="A38" s="260"/>
      <c r="B38" s="262" t="s">
        <v>382</v>
      </c>
      <c r="C38" s="262" t="s">
        <v>240</v>
      </c>
      <c r="D38" s="336">
        <v>809965263</v>
      </c>
      <c r="E38" s="336">
        <v>1030578742</v>
      </c>
      <c r="F38" s="307">
        <v>70.651284757125353</v>
      </c>
      <c r="G38"/>
      <c r="H38" s="310"/>
      <c r="I38"/>
      <c r="J38"/>
      <c r="K38"/>
      <c r="L38"/>
      <c r="M38"/>
      <c r="N38"/>
      <c r="O38"/>
      <c r="P38" s="197"/>
      <c r="Q38" s="197"/>
      <c r="R38" s="197"/>
      <c r="S38" s="197"/>
    </row>
    <row r="39" spans="1:19" s="1" customFormat="1" ht="25.5">
      <c r="A39" s="260"/>
      <c r="B39" s="262" t="s">
        <v>271</v>
      </c>
      <c r="C39" s="262" t="s">
        <v>181</v>
      </c>
      <c r="D39" s="319"/>
      <c r="E39" s="319"/>
      <c r="F39" s="307">
        <v>0</v>
      </c>
      <c r="G39"/>
      <c r="H39"/>
      <c r="I39"/>
      <c r="J39"/>
      <c r="K39"/>
      <c r="L39"/>
      <c r="M39"/>
      <c r="N39"/>
      <c r="O39"/>
      <c r="P39" s="197"/>
      <c r="Q39" s="197"/>
      <c r="R39" s="197"/>
      <c r="S39" s="197"/>
    </row>
    <row r="40" spans="1:19" s="1" customFormat="1" ht="25.5">
      <c r="A40" s="260"/>
      <c r="B40" s="262" t="s">
        <v>383</v>
      </c>
      <c r="C40" s="262" t="s">
        <v>185</v>
      </c>
      <c r="D40" s="336">
        <v>45000000</v>
      </c>
      <c r="E40" s="336">
        <v>30000000</v>
      </c>
      <c r="F40" s="307">
        <v>1</v>
      </c>
      <c r="G40"/>
      <c r="H40" s="310"/>
      <c r="I40"/>
      <c r="J40"/>
      <c r="K40"/>
      <c r="L40"/>
      <c r="M40"/>
      <c r="N40"/>
      <c r="O40"/>
      <c r="P40" s="197"/>
      <c r="Q40" s="197"/>
      <c r="R40" s="197"/>
      <c r="S40" s="197"/>
    </row>
    <row r="41" spans="1:19" s="1" customFormat="1" ht="38.25">
      <c r="A41" s="260"/>
      <c r="B41" s="262" t="s">
        <v>438</v>
      </c>
      <c r="C41" s="262" t="s">
        <v>182</v>
      </c>
      <c r="D41" s="319"/>
      <c r="E41" s="319"/>
      <c r="F41" s="307">
        <v>0</v>
      </c>
      <c r="G41"/>
      <c r="H41"/>
      <c r="I41"/>
      <c r="J41"/>
      <c r="K41"/>
      <c r="L41"/>
      <c r="M41"/>
      <c r="N41"/>
      <c r="O41"/>
      <c r="P41" s="197"/>
      <c r="Q41" s="197"/>
      <c r="R41" s="197"/>
      <c r="S41" s="197"/>
    </row>
    <row r="42" spans="1:19" s="1" customFormat="1" ht="25.5">
      <c r="A42" s="260"/>
      <c r="B42" s="262" t="s">
        <v>274</v>
      </c>
      <c r="C42" s="262" t="s">
        <v>188</v>
      </c>
      <c r="D42" s="336">
        <v>6279900</v>
      </c>
      <c r="E42" s="336">
        <v>1507385</v>
      </c>
      <c r="F42" s="307">
        <v>18.653260659706238</v>
      </c>
      <c r="G42"/>
      <c r="H42" s="310"/>
      <c r="I42"/>
      <c r="J42"/>
      <c r="K42"/>
      <c r="L42"/>
      <c r="M42"/>
      <c r="N42"/>
      <c r="O42"/>
      <c r="P42" s="197"/>
      <c r="Q42" s="197"/>
      <c r="R42" s="197"/>
      <c r="S42" s="197"/>
    </row>
    <row r="43" spans="1:19" s="1" customFormat="1" ht="25.5">
      <c r="A43" s="260"/>
      <c r="B43" s="262" t="s">
        <v>272</v>
      </c>
      <c r="C43" s="262" t="s">
        <v>184</v>
      </c>
      <c r="D43" s="336">
        <v>137632587</v>
      </c>
      <c r="E43" s="336">
        <v>99175726</v>
      </c>
      <c r="F43" s="307">
        <v>2.5821165738713101</v>
      </c>
      <c r="G43"/>
      <c r="H43" s="310"/>
      <c r="I43"/>
      <c r="J43"/>
      <c r="K43"/>
      <c r="L43"/>
      <c r="M43"/>
      <c r="N43"/>
      <c r="O43"/>
      <c r="P43" s="197"/>
      <c r="Q43" s="197"/>
      <c r="R43" s="197"/>
      <c r="S43" s="197"/>
    </row>
    <row r="44" spans="1:19" s="1" customFormat="1" ht="25.5">
      <c r="A44" s="260"/>
      <c r="B44" s="262" t="s">
        <v>273</v>
      </c>
      <c r="C44" s="262" t="s">
        <v>183</v>
      </c>
      <c r="D44" s="336">
        <v>21498551</v>
      </c>
      <c r="E44" s="336">
        <v>20994218</v>
      </c>
      <c r="F44" s="307">
        <v>1.0364685550885937</v>
      </c>
      <c r="G44"/>
      <c r="H44" s="310"/>
      <c r="I44"/>
      <c r="J44"/>
      <c r="K44"/>
      <c r="L44"/>
      <c r="M44"/>
      <c r="N44"/>
      <c r="O44"/>
      <c r="P44" s="197"/>
      <c r="Q44" s="197"/>
      <c r="R44" s="197"/>
      <c r="S44" s="197"/>
    </row>
    <row r="45" spans="1:19" s="1" customFormat="1" ht="25.5">
      <c r="A45" s="260"/>
      <c r="B45" s="262" t="s">
        <v>384</v>
      </c>
      <c r="C45" s="262" t="s">
        <v>187</v>
      </c>
      <c r="D45" s="336">
        <v>5500000</v>
      </c>
      <c r="E45" s="336">
        <v>5500000</v>
      </c>
      <c r="F45" s="307">
        <v>1</v>
      </c>
      <c r="G45"/>
      <c r="H45" s="310"/>
      <c r="I45"/>
      <c r="J45"/>
      <c r="K45"/>
      <c r="L45"/>
      <c r="M45"/>
      <c r="N45"/>
      <c r="O45"/>
      <c r="P45" s="197"/>
      <c r="Q45" s="197"/>
      <c r="R45" s="197"/>
      <c r="S45" s="197"/>
    </row>
    <row r="46" spans="1:19" s="1" customFormat="1" ht="25.5">
      <c r="A46" s="260"/>
      <c r="B46" s="262" t="s">
        <v>385</v>
      </c>
      <c r="C46" s="262" t="s">
        <v>227</v>
      </c>
      <c r="D46" s="336">
        <v>16500000</v>
      </c>
      <c r="E46" s="336">
        <v>16500000</v>
      </c>
      <c r="F46" s="307">
        <v>1</v>
      </c>
      <c r="G46"/>
      <c r="H46" s="310"/>
      <c r="I46"/>
      <c r="J46"/>
      <c r="K46"/>
      <c r="L46"/>
      <c r="M46"/>
      <c r="N46"/>
      <c r="O46"/>
      <c r="P46" s="197"/>
      <c r="Q46" s="197"/>
      <c r="R46" s="197"/>
      <c r="S46" s="197"/>
    </row>
    <row r="47" spans="1:19" s="1" customFormat="1" ht="25.5">
      <c r="A47" s="260"/>
      <c r="B47" s="262" t="s">
        <v>386</v>
      </c>
      <c r="C47" s="262" t="s">
        <v>190</v>
      </c>
      <c r="D47" s="336">
        <v>13200000</v>
      </c>
      <c r="E47" s="336">
        <v>13200000</v>
      </c>
      <c r="F47" s="307">
        <v>1</v>
      </c>
      <c r="G47"/>
      <c r="H47" s="310"/>
      <c r="I47"/>
      <c r="J47"/>
      <c r="K47"/>
      <c r="L47"/>
      <c r="M47"/>
      <c r="N47"/>
      <c r="O47"/>
      <c r="P47" s="197"/>
      <c r="Q47" s="197"/>
      <c r="R47" s="197"/>
      <c r="S47" s="197"/>
    </row>
    <row r="48" spans="1:19" s="1" customFormat="1" ht="25.5">
      <c r="A48" s="260"/>
      <c r="B48" s="262" t="s">
        <v>276</v>
      </c>
      <c r="C48" s="262" t="s">
        <v>186</v>
      </c>
      <c r="D48" s="336">
        <v>43389000</v>
      </c>
      <c r="E48" s="336">
        <v>43389000</v>
      </c>
      <c r="F48" s="307">
        <v>0.60312760633861551</v>
      </c>
      <c r="G48"/>
      <c r="H48" s="310"/>
      <c r="I48"/>
      <c r="J48"/>
      <c r="K48"/>
      <c r="L48"/>
      <c r="M48"/>
      <c r="N48"/>
      <c r="O48"/>
      <c r="P48" s="197"/>
      <c r="Q48" s="197"/>
      <c r="R48" s="197"/>
      <c r="S48" s="197"/>
    </row>
    <row r="49" spans="1:19" s="1" customFormat="1" ht="25.5">
      <c r="A49" s="260"/>
      <c r="B49" s="262" t="s">
        <v>387</v>
      </c>
      <c r="C49" s="262" t="s">
        <v>189</v>
      </c>
      <c r="D49" s="319"/>
      <c r="E49" s="319"/>
      <c r="F49" s="307">
        <v>0</v>
      </c>
      <c r="G49"/>
      <c r="H49" s="310"/>
      <c r="I49"/>
      <c r="J49"/>
      <c r="K49"/>
      <c r="L49"/>
      <c r="M49"/>
      <c r="N49"/>
      <c r="O49"/>
      <c r="P49" s="197"/>
      <c r="Q49" s="197"/>
      <c r="R49" s="197"/>
      <c r="S49" s="197"/>
    </row>
    <row r="50" spans="1:19" s="1" customFormat="1" ht="51">
      <c r="A50" s="260"/>
      <c r="B50" s="262" t="s">
        <v>275</v>
      </c>
      <c r="C50" s="262" t="s">
        <v>428</v>
      </c>
      <c r="D50" s="319">
        <v>60157338</v>
      </c>
      <c r="E50" s="319">
        <v>13570205</v>
      </c>
      <c r="F50" s="307">
        <v>18.332994450488666</v>
      </c>
      <c r="G50"/>
      <c r="H50" s="310"/>
      <c r="I50"/>
      <c r="J50"/>
      <c r="K50"/>
      <c r="L50"/>
      <c r="M50"/>
      <c r="N50"/>
      <c r="O50"/>
      <c r="P50" s="197"/>
      <c r="Q50" s="197"/>
      <c r="R50" s="197"/>
      <c r="S50" s="197"/>
    </row>
    <row r="51" spans="1:19" s="1" customFormat="1" ht="25.5">
      <c r="A51" s="260"/>
      <c r="B51" s="262" t="s">
        <v>430</v>
      </c>
      <c r="C51" s="262" t="s">
        <v>429</v>
      </c>
      <c r="D51" s="319">
        <v>7209012</v>
      </c>
      <c r="E51" s="319">
        <v>14853644</v>
      </c>
      <c r="F51" s="307">
        <v>2.0004428771698484</v>
      </c>
      <c r="G51"/>
      <c r="H51" s="310"/>
      <c r="I51"/>
      <c r="J51"/>
      <c r="K51"/>
      <c r="L51"/>
      <c r="M51"/>
      <c r="N51"/>
      <c r="O51"/>
      <c r="P51" s="197"/>
      <c r="Q51" s="197"/>
      <c r="R51" s="197"/>
      <c r="S51" s="197"/>
    </row>
    <row r="52" spans="1:19" s="1" customFormat="1" ht="25.5">
      <c r="A52" s="260"/>
      <c r="B52" s="262" t="s">
        <v>431</v>
      </c>
      <c r="C52" s="262" t="s">
        <v>439</v>
      </c>
      <c r="D52" s="319">
        <v>2703380</v>
      </c>
      <c r="E52" s="319">
        <v>2970731</v>
      </c>
      <c r="F52" s="307">
        <v>2.5605451120163898</v>
      </c>
      <c r="G52"/>
      <c r="H52" s="310"/>
      <c r="I52"/>
      <c r="J52"/>
      <c r="K52"/>
      <c r="L52"/>
      <c r="M52"/>
      <c r="N52"/>
      <c r="O52"/>
      <c r="P52" s="197"/>
      <c r="Q52" s="197"/>
      <c r="R52" s="197"/>
      <c r="S52" s="197"/>
    </row>
    <row r="53" spans="1:19" s="1" customFormat="1" ht="25.5">
      <c r="A53" s="260"/>
      <c r="B53" s="262" t="s">
        <v>427</v>
      </c>
      <c r="C53" s="262" t="s">
        <v>440</v>
      </c>
      <c r="D53" s="319"/>
      <c r="E53" s="319"/>
      <c r="F53" s="307">
        <v>0</v>
      </c>
      <c r="G53"/>
      <c r="H53"/>
      <c r="I53"/>
      <c r="J53"/>
      <c r="K53"/>
      <c r="L53"/>
      <c r="M53"/>
      <c r="N53"/>
      <c r="O53"/>
      <c r="P53" s="197"/>
      <c r="Q53" s="197"/>
      <c r="R53" s="197"/>
      <c r="S53" s="197"/>
    </row>
    <row r="54" spans="1:19" s="1" customFormat="1" ht="25.5">
      <c r="A54" s="267" t="s">
        <v>515</v>
      </c>
      <c r="B54" s="261" t="s">
        <v>388</v>
      </c>
      <c r="C54" s="261" t="s">
        <v>115</v>
      </c>
      <c r="D54" s="305">
        <v>8223722966</v>
      </c>
      <c r="E54" s="305">
        <v>6284962470</v>
      </c>
      <c r="F54" s="307">
        <v>5.9758365232179242</v>
      </c>
      <c r="G54"/>
      <c r="H54" s="310"/>
      <c r="I54"/>
      <c r="J54"/>
      <c r="K54"/>
      <c r="L54"/>
      <c r="M54"/>
      <c r="N54"/>
      <c r="O54"/>
      <c r="P54" s="197"/>
      <c r="Q54" s="197"/>
      <c r="R54" s="197"/>
      <c r="S54" s="197"/>
    </row>
    <row r="55" spans="1:19" s="1" customFormat="1" ht="25.5">
      <c r="A55" s="260"/>
      <c r="B55" s="268" t="s">
        <v>516</v>
      </c>
      <c r="C55" s="262" t="s">
        <v>116</v>
      </c>
      <c r="D55" s="305">
        <v>150824701657</v>
      </c>
      <c r="E55" s="305">
        <v>116338365454</v>
      </c>
      <c r="F55" s="307">
        <v>2.84494798122038</v>
      </c>
      <c r="G55"/>
      <c r="H55" s="310"/>
      <c r="I55"/>
      <c r="J55"/>
      <c r="K55"/>
      <c r="L55"/>
      <c r="M55"/>
      <c r="N55"/>
      <c r="O55"/>
      <c r="P55" s="197"/>
      <c r="Q55" s="197"/>
      <c r="R55" s="197"/>
      <c r="S55" s="197"/>
    </row>
    <row r="56" spans="1:19" s="1" customFormat="1" ht="25.5">
      <c r="A56" s="260"/>
      <c r="B56" s="266" t="s">
        <v>389</v>
      </c>
      <c r="C56" s="262" t="s">
        <v>117</v>
      </c>
      <c r="D56" s="340">
        <v>11695465.85</v>
      </c>
      <c r="E56" s="340">
        <v>9207357.7699999996</v>
      </c>
      <c r="F56" s="307">
        <v>2.1918083564508524</v>
      </c>
      <c r="G56"/>
      <c r="H56" s="311"/>
      <c r="I56"/>
      <c r="J56"/>
      <c r="K56"/>
      <c r="L56"/>
      <c r="M56"/>
      <c r="N56"/>
      <c r="O56"/>
      <c r="P56" s="197"/>
      <c r="Q56" s="197"/>
      <c r="R56" s="197"/>
      <c r="S56" s="197"/>
    </row>
    <row r="57" spans="1:19" s="1" customFormat="1" ht="25.5">
      <c r="A57" s="260"/>
      <c r="B57" s="266" t="s">
        <v>390</v>
      </c>
      <c r="C57" s="262" t="s">
        <v>118</v>
      </c>
      <c r="D57" s="340">
        <v>12895.99</v>
      </c>
      <c r="E57" s="340">
        <v>12635.36</v>
      </c>
      <c r="F57" s="307">
        <v>1.2979905086383468</v>
      </c>
      <c r="G57"/>
      <c r="H57" s="311"/>
      <c r="I57"/>
      <c r="J57"/>
      <c r="K57"/>
      <c r="L57"/>
      <c r="M57"/>
      <c r="N57"/>
      <c r="O57"/>
      <c r="P57" s="197"/>
      <c r="Q57" s="197"/>
      <c r="R57" s="197"/>
      <c r="S57" s="197"/>
    </row>
    <row r="58" spans="1:19">
      <c r="A58" s="179"/>
      <c r="B58" s="180"/>
      <c r="C58" s="181"/>
      <c r="D58" s="285"/>
      <c r="E58" s="285"/>
      <c r="F58" s="286"/>
    </row>
    <row r="59" spans="1:19" ht="11.25" customHeight="1">
      <c r="A59" s="1"/>
      <c r="B59" s="1"/>
      <c r="C59" s="1"/>
      <c r="D59" s="287"/>
      <c r="E59" s="287"/>
      <c r="F59" s="288"/>
    </row>
    <row r="60" spans="1:19">
      <c r="A60" s="183" t="s">
        <v>627</v>
      </c>
      <c r="B60" s="1"/>
      <c r="C60" s="27"/>
      <c r="D60" s="220" t="s">
        <v>628</v>
      </c>
      <c r="E60" s="287"/>
      <c r="F60" s="288"/>
    </row>
    <row r="61" spans="1:19">
      <c r="A61" s="29" t="s">
        <v>176</v>
      </c>
      <c r="B61" s="1"/>
      <c r="C61" s="27"/>
      <c r="D61" s="289" t="s">
        <v>177</v>
      </c>
      <c r="E61" s="287"/>
      <c r="F61" s="288"/>
    </row>
    <row r="62" spans="1:19">
      <c r="A62" s="1"/>
      <c r="B62" s="1"/>
      <c r="C62" s="27"/>
      <c r="D62" s="199"/>
      <c r="E62" s="287"/>
      <c r="F62" s="288"/>
    </row>
    <row r="63" spans="1:19">
      <c r="A63" s="1"/>
      <c r="B63" s="1"/>
      <c r="C63" s="27"/>
      <c r="D63" s="199"/>
      <c r="E63" s="287"/>
      <c r="F63" s="288"/>
    </row>
    <row r="64" spans="1:19">
      <c r="A64" s="1"/>
      <c r="B64" s="1"/>
      <c r="C64" s="27"/>
      <c r="D64" s="199"/>
      <c r="E64" s="287"/>
      <c r="F64" s="288"/>
    </row>
    <row r="65" spans="1:6">
      <c r="A65" s="1"/>
      <c r="B65" s="1"/>
      <c r="C65" s="27"/>
      <c r="D65" s="199"/>
      <c r="E65" s="287"/>
      <c r="F65" s="288"/>
    </row>
    <row r="66" spans="1:6">
      <c r="A66" s="1"/>
      <c r="B66" s="1"/>
      <c r="C66" s="27"/>
      <c r="D66" s="199"/>
      <c r="E66" s="287"/>
      <c r="F66" s="288"/>
    </row>
    <row r="67" spans="1:6">
      <c r="A67" s="1"/>
      <c r="B67" s="1"/>
      <c r="C67" s="27"/>
      <c r="D67" s="199"/>
      <c r="E67" s="287"/>
      <c r="F67" s="288"/>
    </row>
    <row r="68" spans="1:6">
      <c r="A68" s="1"/>
      <c r="B68" s="1"/>
      <c r="C68" s="27"/>
      <c r="D68" s="199"/>
      <c r="E68" s="287"/>
      <c r="F68" s="288"/>
    </row>
    <row r="69" spans="1:6">
      <c r="A69" s="1"/>
      <c r="B69" s="1"/>
      <c r="C69" s="27"/>
      <c r="D69" s="199"/>
      <c r="E69" s="287"/>
      <c r="F69" s="288"/>
    </row>
    <row r="70" spans="1:6">
      <c r="A70" s="22"/>
      <c r="B70" s="22"/>
      <c r="C70" s="27"/>
      <c r="D70" s="205"/>
      <c r="E70" s="290"/>
      <c r="F70" s="291"/>
    </row>
    <row r="71" spans="1:6">
      <c r="A71" s="19" t="s">
        <v>236</v>
      </c>
      <c r="B71" s="1"/>
      <c r="C71" s="27"/>
      <c r="D71" s="246" t="s">
        <v>447</v>
      </c>
      <c r="E71" s="287"/>
      <c r="F71" s="288"/>
    </row>
    <row r="72" spans="1:6">
      <c r="A72" s="19" t="s">
        <v>599</v>
      </c>
      <c r="B72" s="1"/>
      <c r="C72" s="27"/>
      <c r="D72" s="246"/>
      <c r="E72" s="287"/>
      <c r="F72" s="288"/>
    </row>
    <row r="73" spans="1:6">
      <c r="A73" s="1" t="s">
        <v>237</v>
      </c>
      <c r="B73" s="1"/>
      <c r="C73" s="27"/>
      <c r="D73" s="245"/>
      <c r="E73" s="287"/>
      <c r="F73" s="288"/>
    </row>
  </sheetData>
  <mergeCells count="12">
    <mergeCell ref="A10:B10"/>
    <mergeCell ref="C10:F10"/>
    <mergeCell ref="A3:F4"/>
    <mergeCell ref="A1:F1"/>
    <mergeCell ref="A2:F2"/>
    <mergeCell ref="A8:B8"/>
    <mergeCell ref="C8:F8"/>
    <mergeCell ref="A5:F5"/>
    <mergeCell ref="A9:B9"/>
    <mergeCell ref="C9:F9"/>
    <mergeCell ref="A7:B7"/>
    <mergeCell ref="C7:F7"/>
  </mergeCells>
  <pageMargins left="0.48" right="0.45" top="0.5" bottom="0.53" header="0.3" footer="0.3"/>
  <pageSetup scale="69"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7"/>
  <sheetViews>
    <sheetView view="pageBreakPreview" zoomScaleNormal="100" zoomScaleSheetLayoutView="100" workbookViewId="0">
      <selection activeCell="D14" sqref="D14:F51"/>
    </sheetView>
  </sheetViews>
  <sheetFormatPr defaultColWidth="9.140625" defaultRowHeight="12.75"/>
  <cols>
    <col min="1" max="1" width="7.140625" style="204" customWidth="1"/>
    <col min="2" max="2" width="48.5703125" style="204" customWidth="1"/>
    <col min="3" max="3" width="9.140625" style="204"/>
    <col min="4" max="4" width="21.85546875" style="201" customWidth="1"/>
    <col min="5" max="5" width="21.140625" style="201" customWidth="1"/>
    <col min="6" max="6" width="19.5703125" style="201" customWidth="1"/>
    <col min="7" max="7" width="14.5703125" style="199" bestFit="1" customWidth="1"/>
    <col min="8" max="9" width="15.85546875" style="199" bestFit="1" customWidth="1"/>
    <col min="10" max="10" width="6.85546875" style="292" customWidth="1"/>
    <col min="11" max="11" width="60.28515625" style="292" customWidth="1"/>
    <col min="12" max="12" width="13" style="292" customWidth="1"/>
    <col min="13" max="15" width="20.7109375" style="292" customWidth="1"/>
    <col min="16" max="16" width="9.140625" style="292"/>
    <col min="17" max="16384" width="9.140625" style="204"/>
  </cols>
  <sheetData>
    <row r="1" spans="1:20" ht="23.25" customHeight="1">
      <c r="A1" s="422" t="s">
        <v>509</v>
      </c>
      <c r="B1" s="422"/>
      <c r="C1" s="422"/>
      <c r="D1" s="422"/>
      <c r="E1" s="422"/>
      <c r="F1" s="422"/>
    </row>
    <row r="2" spans="1:20" ht="33" customHeight="1">
      <c r="A2" s="423" t="s">
        <v>517</v>
      </c>
      <c r="B2" s="423"/>
      <c r="C2" s="423"/>
      <c r="D2" s="423"/>
      <c r="E2" s="423"/>
      <c r="F2" s="423"/>
    </row>
    <row r="3" spans="1:20" ht="15" customHeight="1">
      <c r="A3" s="424" t="s">
        <v>261</v>
      </c>
      <c r="B3" s="424"/>
      <c r="C3" s="424"/>
      <c r="D3" s="424"/>
      <c r="E3" s="424"/>
      <c r="F3" s="424"/>
    </row>
    <row r="4" spans="1:20">
      <c r="A4" s="424"/>
      <c r="B4" s="424"/>
      <c r="C4" s="424"/>
      <c r="D4" s="424"/>
      <c r="E4" s="424"/>
      <c r="F4" s="424"/>
    </row>
    <row r="5" spans="1:20">
      <c r="A5" s="425" t="str">
        <f>'ngay thang'!B10</f>
        <v>Tháng 03 năm 2024/March 2024</v>
      </c>
      <c r="B5" s="425"/>
      <c r="C5" s="425"/>
      <c r="D5" s="425"/>
      <c r="E5" s="425"/>
      <c r="F5" s="425"/>
    </row>
    <row r="6" spans="1:20">
      <c r="A6" s="302"/>
      <c r="B6" s="302"/>
      <c r="C6" s="302"/>
      <c r="D6" s="302"/>
      <c r="E6" s="313"/>
      <c r="F6" s="192"/>
    </row>
    <row r="7" spans="1:20" ht="30" customHeight="1">
      <c r="A7" s="426" t="s">
        <v>244</v>
      </c>
      <c r="B7" s="426"/>
      <c r="C7" s="426" t="s">
        <v>612</v>
      </c>
      <c r="D7" s="426"/>
      <c r="E7" s="426"/>
      <c r="F7" s="426"/>
    </row>
    <row r="8" spans="1:20" ht="30" customHeight="1">
      <c r="A8" s="426" t="s">
        <v>242</v>
      </c>
      <c r="B8" s="426"/>
      <c r="C8" s="426" t="s">
        <v>446</v>
      </c>
      <c r="D8" s="426"/>
      <c r="E8" s="426"/>
      <c r="F8" s="426"/>
    </row>
    <row r="9" spans="1:20" ht="30" customHeight="1">
      <c r="A9" s="419" t="s">
        <v>241</v>
      </c>
      <c r="B9" s="419"/>
      <c r="C9" s="419" t="s">
        <v>243</v>
      </c>
      <c r="D9" s="419"/>
      <c r="E9" s="419"/>
      <c r="F9" s="419"/>
    </row>
    <row r="10" spans="1:20" ht="30" customHeight="1">
      <c r="A10" s="419" t="s">
        <v>245</v>
      </c>
      <c r="B10" s="419"/>
      <c r="C10" s="419" t="str">
        <f>'ngay thang'!B14</f>
        <v>Ngày 04 tháng 04 năm 2024
04 April 2024</v>
      </c>
      <c r="D10" s="419"/>
      <c r="E10" s="419"/>
      <c r="F10" s="419"/>
    </row>
    <row r="11" spans="1:20" ht="24" customHeight="1">
      <c r="A11" s="301"/>
      <c r="B11" s="301"/>
      <c r="C11" s="301"/>
      <c r="D11" s="301"/>
      <c r="E11" s="312"/>
      <c r="F11" s="301"/>
    </row>
    <row r="12" spans="1:20" ht="21" customHeight="1">
      <c r="A12" s="255" t="s">
        <v>263</v>
      </c>
    </row>
    <row r="13" spans="1:20" ht="43.5" customHeight="1">
      <c r="A13" s="257" t="s">
        <v>197</v>
      </c>
      <c r="B13" s="257" t="s">
        <v>173</v>
      </c>
      <c r="C13" s="257" t="s">
        <v>199</v>
      </c>
      <c r="D13" s="258" t="s">
        <v>285</v>
      </c>
      <c r="E13" s="258" t="s">
        <v>286</v>
      </c>
      <c r="F13" s="258" t="s">
        <v>228</v>
      </c>
    </row>
    <row r="14" spans="1:20" s="255" customFormat="1" ht="25.5">
      <c r="A14" s="341" t="s">
        <v>46</v>
      </c>
      <c r="B14" s="261" t="s">
        <v>391</v>
      </c>
      <c r="C14" s="261" t="s">
        <v>119</v>
      </c>
      <c r="D14" s="305">
        <v>4625247</v>
      </c>
      <c r="E14" s="305">
        <v>2882148</v>
      </c>
      <c r="F14" s="305">
        <v>9127425</v>
      </c>
      <c r="G14" s="293"/>
      <c r="H14" s="199"/>
      <c r="I14" s="199"/>
      <c r="J14" s="292"/>
      <c r="K14" s="292"/>
      <c r="L14" s="292"/>
      <c r="M14" s="292"/>
      <c r="N14" s="292"/>
      <c r="O14" s="292"/>
      <c r="P14" s="292"/>
      <c r="Q14" s="294"/>
      <c r="R14" s="294"/>
      <c r="S14" s="294"/>
      <c r="T14" s="294"/>
    </row>
    <row r="15" spans="1:20" s="255" customFormat="1" ht="25.5">
      <c r="A15" s="342">
        <v>1</v>
      </c>
      <c r="B15" s="262" t="s">
        <v>542</v>
      </c>
      <c r="C15" s="261"/>
      <c r="D15" s="305"/>
      <c r="E15" s="305"/>
      <c r="F15" s="305"/>
      <c r="G15" s="293"/>
      <c r="H15" s="199"/>
      <c r="I15" s="199"/>
      <c r="J15" s="292"/>
      <c r="K15" s="292"/>
      <c r="L15" s="292"/>
      <c r="M15" s="292"/>
      <c r="N15" s="292"/>
      <c r="O15" s="292"/>
      <c r="P15" s="292"/>
      <c r="Q15" s="294"/>
      <c r="R15" s="294"/>
      <c r="S15" s="294"/>
      <c r="T15" s="294"/>
    </row>
    <row r="16" spans="1:20" s="200" customFormat="1" ht="25.5">
      <c r="A16" s="342">
        <v>2</v>
      </c>
      <c r="B16" s="262" t="s">
        <v>392</v>
      </c>
      <c r="C16" s="262" t="s">
        <v>120</v>
      </c>
      <c r="D16" s="343"/>
      <c r="E16" s="336"/>
      <c r="F16" s="336"/>
      <c r="G16" s="198"/>
      <c r="H16" s="199"/>
      <c r="I16" s="199"/>
      <c r="J16" s="292"/>
      <c r="K16" s="292"/>
      <c r="L16" s="292"/>
      <c r="M16" s="292"/>
      <c r="N16" s="292"/>
      <c r="O16" s="292"/>
      <c r="P16" s="292"/>
    </row>
    <row r="17" spans="1:20" s="200" customFormat="1" ht="25.5">
      <c r="A17" s="342">
        <v>3</v>
      </c>
      <c r="B17" s="262" t="s">
        <v>393</v>
      </c>
      <c r="C17" s="262" t="s">
        <v>121</v>
      </c>
      <c r="D17" s="336">
        <v>4625247</v>
      </c>
      <c r="E17" s="336">
        <v>2882148</v>
      </c>
      <c r="F17" s="336">
        <v>9127425</v>
      </c>
      <c r="G17" s="198"/>
      <c r="H17" s="199"/>
      <c r="I17" s="199"/>
      <c r="J17" s="292"/>
      <c r="K17" s="292"/>
      <c r="L17" s="292"/>
      <c r="M17" s="292"/>
      <c r="N17" s="292"/>
      <c r="O17" s="292"/>
      <c r="P17" s="292"/>
    </row>
    <row r="18" spans="1:20" s="200" customFormat="1" ht="25.5">
      <c r="A18" s="342">
        <v>4</v>
      </c>
      <c r="B18" s="262" t="s">
        <v>394</v>
      </c>
      <c r="C18" s="262" t="s">
        <v>122</v>
      </c>
      <c r="D18" s="305"/>
      <c r="E18" s="305"/>
      <c r="F18" s="305"/>
      <c r="G18" s="198"/>
      <c r="H18" s="199"/>
      <c r="I18" s="199"/>
      <c r="J18" s="292"/>
      <c r="K18" s="292"/>
      <c r="L18" s="292"/>
      <c r="M18" s="292"/>
      <c r="N18" s="292"/>
      <c r="O18" s="292"/>
      <c r="P18" s="292"/>
    </row>
    <row r="19" spans="1:20" s="255" customFormat="1" ht="25.5">
      <c r="A19" s="341" t="s">
        <v>56</v>
      </c>
      <c r="B19" s="261" t="s">
        <v>395</v>
      </c>
      <c r="C19" s="261" t="s">
        <v>123</v>
      </c>
      <c r="D19" s="305">
        <v>338106150</v>
      </c>
      <c r="E19" s="305">
        <v>204325272</v>
      </c>
      <c r="F19" s="305">
        <v>808197204</v>
      </c>
      <c r="G19" s="293"/>
      <c r="H19" s="199"/>
      <c r="I19" s="199"/>
      <c r="J19" s="292"/>
      <c r="K19" s="292"/>
      <c r="L19" s="292"/>
      <c r="M19" s="292"/>
      <c r="N19" s="292"/>
      <c r="O19" s="292"/>
      <c r="P19" s="292"/>
      <c r="Q19" s="294"/>
      <c r="R19" s="294"/>
      <c r="S19" s="294"/>
      <c r="T19" s="294"/>
    </row>
    <row r="20" spans="1:20" s="200" customFormat="1" ht="25.5">
      <c r="A20" s="342">
        <v>1</v>
      </c>
      <c r="B20" s="262" t="s">
        <v>396</v>
      </c>
      <c r="C20" s="262" t="s">
        <v>124</v>
      </c>
      <c r="D20" s="336">
        <v>137632587</v>
      </c>
      <c r="E20" s="336">
        <v>99175726</v>
      </c>
      <c r="F20" s="336">
        <v>324990766</v>
      </c>
      <c r="G20" s="198"/>
      <c r="H20" s="199"/>
      <c r="I20" s="199"/>
      <c r="J20" s="292"/>
      <c r="K20" s="292"/>
      <c r="L20" s="292"/>
      <c r="M20" s="292"/>
      <c r="N20" s="292"/>
      <c r="O20" s="292"/>
      <c r="P20" s="292"/>
    </row>
    <row r="21" spans="1:20" s="200" customFormat="1" ht="25.5">
      <c r="A21" s="342">
        <v>2</v>
      </c>
      <c r="B21" s="262" t="s">
        <v>397</v>
      </c>
      <c r="C21" s="262" t="s">
        <v>125</v>
      </c>
      <c r="D21" s="336">
        <v>26998551</v>
      </c>
      <c r="E21" s="336">
        <v>26494218</v>
      </c>
      <c r="F21" s="336">
        <v>80402555</v>
      </c>
      <c r="G21" s="198"/>
      <c r="H21" s="199"/>
      <c r="I21" s="199"/>
      <c r="J21" s="292"/>
      <c r="K21" s="292"/>
      <c r="L21" s="292"/>
      <c r="M21" s="292"/>
      <c r="N21" s="292"/>
      <c r="O21" s="292"/>
      <c r="P21" s="292"/>
    </row>
    <row r="22" spans="1:20" s="200" customFormat="1" ht="25.5">
      <c r="A22" s="342"/>
      <c r="B22" s="344" t="s">
        <v>252</v>
      </c>
      <c r="C22" s="262" t="s">
        <v>193</v>
      </c>
      <c r="D22" s="336">
        <v>20000000</v>
      </c>
      <c r="E22" s="336">
        <v>20000000</v>
      </c>
      <c r="F22" s="336">
        <v>60000000</v>
      </c>
      <c r="G22" s="198"/>
      <c r="H22" s="199"/>
      <c r="I22" s="199"/>
      <c r="J22" s="292"/>
      <c r="K22" s="292"/>
      <c r="L22" s="292"/>
      <c r="M22" s="292"/>
      <c r="N22" s="292"/>
      <c r="O22" s="292"/>
      <c r="P22" s="292"/>
    </row>
    <row r="23" spans="1:20" s="200" customFormat="1" ht="25.5">
      <c r="A23" s="342"/>
      <c r="B23" s="344" t="s">
        <v>253</v>
      </c>
      <c r="C23" s="262" t="s">
        <v>194</v>
      </c>
      <c r="D23" s="336">
        <v>1498551</v>
      </c>
      <c r="E23" s="336">
        <v>994218</v>
      </c>
      <c r="F23" s="336">
        <v>3902555</v>
      </c>
      <c r="G23" s="198"/>
      <c r="H23" s="199"/>
      <c r="I23" s="199"/>
      <c r="J23" s="292"/>
      <c r="K23" s="292"/>
      <c r="L23" s="292"/>
      <c r="M23" s="292"/>
      <c r="N23" s="292"/>
      <c r="O23" s="292"/>
      <c r="P23" s="292"/>
    </row>
    <row r="24" spans="1:20" s="200" customFormat="1" ht="25.5">
      <c r="A24" s="342"/>
      <c r="B24" s="344" t="s">
        <v>254</v>
      </c>
      <c r="C24" s="262" t="s">
        <v>229</v>
      </c>
      <c r="D24" s="336">
        <v>5500000</v>
      </c>
      <c r="E24" s="336">
        <v>5500000</v>
      </c>
      <c r="F24" s="336">
        <v>16500000</v>
      </c>
      <c r="G24" s="198"/>
      <c r="H24" s="199"/>
      <c r="I24" s="199"/>
      <c r="J24" s="292"/>
      <c r="K24" s="292"/>
      <c r="L24" s="292"/>
      <c r="M24" s="292"/>
      <c r="N24" s="292"/>
      <c r="O24" s="292"/>
      <c r="P24" s="292"/>
    </row>
    <row r="25" spans="1:20" s="200" customFormat="1" ht="63.75">
      <c r="A25" s="342">
        <v>3</v>
      </c>
      <c r="B25" s="345" t="s">
        <v>518</v>
      </c>
      <c r="C25" s="262" t="s">
        <v>126</v>
      </c>
      <c r="D25" s="336">
        <v>29700000</v>
      </c>
      <c r="E25" s="336">
        <v>29700000</v>
      </c>
      <c r="F25" s="336">
        <v>89100000</v>
      </c>
      <c r="G25" s="198"/>
      <c r="H25" s="199"/>
      <c r="I25" s="199"/>
      <c r="J25" s="292"/>
      <c r="K25" s="292"/>
      <c r="L25" s="292"/>
      <c r="M25" s="292"/>
      <c r="N25" s="292"/>
      <c r="O25" s="292"/>
      <c r="P25" s="292"/>
    </row>
    <row r="26" spans="1:20" s="200" customFormat="1" ht="25.5">
      <c r="A26" s="342"/>
      <c r="B26" s="262" t="s">
        <v>398</v>
      </c>
      <c r="C26" s="262" t="s">
        <v>192</v>
      </c>
      <c r="D26" s="336">
        <v>16500000</v>
      </c>
      <c r="E26" s="336">
        <v>16500000</v>
      </c>
      <c r="F26" s="336">
        <v>49500000</v>
      </c>
      <c r="G26" s="198"/>
      <c r="H26" s="199"/>
      <c r="I26" s="199"/>
      <c r="J26" s="292"/>
      <c r="K26" s="292"/>
      <c r="L26" s="292"/>
      <c r="M26" s="292"/>
      <c r="N26" s="292"/>
      <c r="O26" s="292"/>
      <c r="P26" s="292"/>
    </row>
    <row r="27" spans="1:20" s="200" customFormat="1" ht="51">
      <c r="A27" s="342"/>
      <c r="B27" s="262" t="s">
        <v>399</v>
      </c>
      <c r="C27" s="262" t="s">
        <v>195</v>
      </c>
      <c r="D27" s="336">
        <v>13200000</v>
      </c>
      <c r="E27" s="336">
        <v>13200000</v>
      </c>
      <c r="F27" s="336">
        <v>39600000</v>
      </c>
      <c r="G27" s="198"/>
      <c r="H27" s="199"/>
      <c r="I27" s="199"/>
      <c r="J27" s="292"/>
      <c r="K27" s="292"/>
      <c r="L27" s="292"/>
      <c r="M27" s="292"/>
      <c r="N27" s="292"/>
      <c r="O27" s="292"/>
      <c r="P27" s="292"/>
    </row>
    <row r="28" spans="1:20" s="200" customFormat="1" ht="25.5">
      <c r="A28" s="342">
        <v>4</v>
      </c>
      <c r="B28" s="262" t="s">
        <v>519</v>
      </c>
      <c r="C28" s="262"/>
      <c r="D28" s="305"/>
      <c r="E28" s="305"/>
      <c r="F28" s="305"/>
      <c r="G28" s="198"/>
      <c r="H28" s="199"/>
      <c r="I28" s="199"/>
      <c r="J28" s="292"/>
      <c r="K28" s="292"/>
      <c r="L28" s="292"/>
      <c r="M28" s="292"/>
      <c r="N28" s="292"/>
      <c r="O28" s="292"/>
      <c r="P28" s="292"/>
    </row>
    <row r="29" spans="1:20" s="200" customFormat="1" ht="25.5">
      <c r="A29" s="342">
        <v>5</v>
      </c>
      <c r="B29" s="262" t="s">
        <v>520</v>
      </c>
      <c r="C29" s="262"/>
      <c r="D29" s="305"/>
      <c r="E29" s="305"/>
      <c r="F29" s="305"/>
      <c r="G29" s="198"/>
      <c r="H29" s="199"/>
      <c r="I29" s="199"/>
      <c r="J29" s="292"/>
      <c r="K29" s="292"/>
      <c r="L29" s="292"/>
      <c r="M29" s="292"/>
      <c r="N29" s="292"/>
      <c r="O29" s="292"/>
      <c r="P29" s="292"/>
    </row>
    <row r="30" spans="1:20" s="200" customFormat="1" ht="25.5">
      <c r="A30" s="342">
        <v>6</v>
      </c>
      <c r="B30" s="262" t="s">
        <v>400</v>
      </c>
      <c r="C30" s="262" t="s">
        <v>127</v>
      </c>
      <c r="D30" s="336"/>
      <c r="E30" s="336"/>
      <c r="F30" s="336"/>
      <c r="G30" s="198"/>
      <c r="H30" s="199"/>
      <c r="I30" s="199"/>
      <c r="J30" s="292"/>
      <c r="K30" s="292"/>
      <c r="L30" s="292"/>
      <c r="M30" s="292"/>
      <c r="N30" s="292"/>
      <c r="O30" s="292"/>
      <c r="P30" s="292"/>
    </row>
    <row r="31" spans="1:20" s="200" customFormat="1" ht="63.75">
      <c r="A31" s="342">
        <v>7</v>
      </c>
      <c r="B31" s="262" t="s">
        <v>401</v>
      </c>
      <c r="C31" s="262" t="s">
        <v>128</v>
      </c>
      <c r="D31" s="336">
        <v>15000000</v>
      </c>
      <c r="E31" s="336">
        <v>15000000</v>
      </c>
      <c r="F31" s="336">
        <v>45000000</v>
      </c>
      <c r="G31" s="198"/>
      <c r="H31" s="199"/>
      <c r="I31" s="199"/>
      <c r="J31" s="292"/>
      <c r="K31" s="292"/>
      <c r="L31" s="292"/>
      <c r="M31" s="292"/>
      <c r="N31" s="292"/>
      <c r="O31" s="292"/>
      <c r="P31" s="292"/>
    </row>
    <row r="32" spans="1:20" s="200" customFormat="1" ht="140.25">
      <c r="A32" s="342">
        <v>8</v>
      </c>
      <c r="B32" s="345" t="s">
        <v>402</v>
      </c>
      <c r="C32" s="262" t="s">
        <v>129</v>
      </c>
      <c r="D32" s="305"/>
      <c r="E32" s="346"/>
      <c r="F32" s="336"/>
      <c r="G32" s="198"/>
      <c r="H32" s="199"/>
      <c r="I32" s="199"/>
      <c r="J32" s="292"/>
      <c r="K32" s="292"/>
      <c r="L32" s="292"/>
      <c r="M32" s="292"/>
      <c r="N32" s="292"/>
      <c r="O32" s="292"/>
      <c r="P32" s="292"/>
    </row>
    <row r="33" spans="1:20" s="200" customFormat="1" ht="51">
      <c r="A33" s="342">
        <v>9</v>
      </c>
      <c r="B33" s="262" t="s">
        <v>403</v>
      </c>
      <c r="C33" s="262" t="s">
        <v>130</v>
      </c>
      <c r="D33" s="336">
        <v>128745476</v>
      </c>
      <c r="E33" s="336">
        <v>33927893</v>
      </c>
      <c r="F33" s="336">
        <v>268601093</v>
      </c>
      <c r="G33" s="198"/>
      <c r="H33" s="199"/>
      <c r="I33" s="199"/>
      <c r="J33" s="292"/>
      <c r="K33" s="292"/>
      <c r="L33" s="292"/>
      <c r="M33" s="292"/>
      <c r="N33" s="292"/>
      <c r="O33" s="292"/>
      <c r="P33" s="292"/>
    </row>
    <row r="34" spans="1:20" s="200" customFormat="1" ht="25.5">
      <c r="A34" s="342"/>
      <c r="B34" s="262" t="s">
        <v>277</v>
      </c>
      <c r="C34" s="262" t="s">
        <v>279</v>
      </c>
      <c r="D34" s="336">
        <v>105137302</v>
      </c>
      <c r="E34" s="336">
        <v>27861444</v>
      </c>
      <c r="F34" s="336">
        <v>214858530</v>
      </c>
      <c r="G34" s="198"/>
      <c r="H34" s="199"/>
      <c r="I34" s="199"/>
      <c r="J34" s="292"/>
      <c r="K34" s="292"/>
      <c r="L34" s="292"/>
      <c r="M34" s="292"/>
      <c r="N34" s="292"/>
      <c r="O34" s="292"/>
      <c r="P34" s="292"/>
    </row>
    <row r="35" spans="1:20" s="200" customFormat="1" ht="25.5">
      <c r="A35" s="342"/>
      <c r="B35" s="262" t="s">
        <v>278</v>
      </c>
      <c r="C35" s="262" t="s">
        <v>280</v>
      </c>
      <c r="D35" s="336">
        <v>23608174</v>
      </c>
      <c r="E35" s="336">
        <v>6066449</v>
      </c>
      <c r="F35" s="336">
        <v>53742563</v>
      </c>
      <c r="G35" s="198"/>
      <c r="H35" s="199"/>
      <c r="I35" s="199"/>
      <c r="J35" s="292"/>
      <c r="K35" s="292"/>
      <c r="L35" s="292"/>
      <c r="M35" s="292"/>
      <c r="N35" s="292"/>
      <c r="O35" s="292"/>
      <c r="P35" s="292"/>
    </row>
    <row r="36" spans="1:20" s="200" customFormat="1" ht="25.5">
      <c r="A36" s="342"/>
      <c r="B36" s="262" t="s">
        <v>436</v>
      </c>
      <c r="C36" s="262" t="s">
        <v>437</v>
      </c>
      <c r="D36" s="305"/>
      <c r="E36" s="305"/>
      <c r="F36" s="305"/>
      <c r="G36" s="198"/>
      <c r="H36" s="199"/>
      <c r="I36" s="199"/>
      <c r="J36" s="292"/>
      <c r="K36" s="292"/>
      <c r="L36" s="292"/>
      <c r="M36" s="292"/>
      <c r="N36" s="292"/>
      <c r="O36" s="292"/>
      <c r="P36" s="292"/>
    </row>
    <row r="37" spans="1:20" s="200" customFormat="1" ht="25.5">
      <c r="A37" s="342">
        <v>10</v>
      </c>
      <c r="B37" s="262" t="s">
        <v>404</v>
      </c>
      <c r="C37" s="262" t="s">
        <v>131</v>
      </c>
      <c r="D37" s="346">
        <v>29536</v>
      </c>
      <c r="E37" s="346">
        <v>27435</v>
      </c>
      <c r="F37" s="336">
        <v>102790</v>
      </c>
      <c r="G37" s="198"/>
      <c r="H37" s="199"/>
      <c r="I37" s="199"/>
      <c r="J37" s="292"/>
      <c r="K37" s="292"/>
      <c r="L37" s="292"/>
      <c r="M37" s="292"/>
      <c r="N37" s="292"/>
      <c r="O37" s="292"/>
      <c r="P37" s="292"/>
    </row>
    <row r="38" spans="1:20" s="200" customFormat="1" ht="25.5">
      <c r="A38" s="342"/>
      <c r="B38" s="262" t="s">
        <v>281</v>
      </c>
      <c r="C38" s="262" t="s">
        <v>132</v>
      </c>
      <c r="D38" s="336">
        <v>29536</v>
      </c>
      <c r="E38" s="346">
        <v>27435</v>
      </c>
      <c r="F38" s="336">
        <v>102790</v>
      </c>
      <c r="G38" s="198"/>
      <c r="H38" s="199"/>
      <c r="I38" s="199"/>
      <c r="J38" s="292"/>
      <c r="K38" s="292"/>
      <c r="L38" s="292"/>
      <c r="M38" s="292"/>
      <c r="N38" s="292"/>
      <c r="O38" s="292"/>
      <c r="P38" s="292"/>
    </row>
    <row r="39" spans="1:20" s="200" customFormat="1" ht="25.5">
      <c r="A39" s="342"/>
      <c r="B39" s="262" t="s">
        <v>405</v>
      </c>
      <c r="C39" s="262" t="s">
        <v>196</v>
      </c>
      <c r="D39" s="336"/>
      <c r="E39" s="336"/>
      <c r="F39" s="336"/>
      <c r="G39" s="198"/>
      <c r="H39" s="199"/>
      <c r="I39" s="199"/>
      <c r="J39" s="292"/>
      <c r="K39" s="292"/>
      <c r="L39" s="292"/>
      <c r="M39" s="292"/>
      <c r="N39" s="292"/>
      <c r="O39" s="292"/>
      <c r="P39" s="292"/>
    </row>
    <row r="40" spans="1:20" s="200" customFormat="1" ht="25.5">
      <c r="A40" s="342"/>
      <c r="B40" s="262" t="s">
        <v>282</v>
      </c>
      <c r="C40" s="262" t="s">
        <v>191</v>
      </c>
      <c r="D40" s="305"/>
      <c r="E40" s="305"/>
      <c r="F40" s="305"/>
      <c r="G40" s="198"/>
      <c r="H40" s="199"/>
      <c r="I40" s="199"/>
      <c r="J40" s="292"/>
      <c r="K40" s="292"/>
      <c r="L40" s="292"/>
      <c r="M40" s="292"/>
      <c r="N40" s="292"/>
      <c r="O40" s="292"/>
      <c r="P40" s="292"/>
    </row>
    <row r="41" spans="1:20" s="200" customFormat="1" ht="25.5">
      <c r="A41" s="342" t="s">
        <v>133</v>
      </c>
      <c r="B41" s="261" t="s">
        <v>406</v>
      </c>
      <c r="C41" s="262" t="s">
        <v>134</v>
      </c>
      <c r="D41" s="347">
        <v>-333480903</v>
      </c>
      <c r="E41" s="348">
        <v>-201443124</v>
      </c>
      <c r="F41" s="348">
        <v>-799069779</v>
      </c>
      <c r="G41" s="198"/>
      <c r="H41" s="199"/>
      <c r="I41" s="199"/>
      <c r="J41" s="292"/>
      <c r="K41" s="292"/>
      <c r="L41" s="292"/>
      <c r="M41" s="292"/>
      <c r="N41" s="292"/>
      <c r="O41" s="292"/>
      <c r="P41" s="292"/>
    </row>
    <row r="42" spans="1:20" s="200" customFormat="1" ht="25.5">
      <c r="A42" s="342" t="s">
        <v>135</v>
      </c>
      <c r="B42" s="261" t="s">
        <v>407</v>
      </c>
      <c r="C42" s="262" t="s">
        <v>136</v>
      </c>
      <c r="D42" s="348">
        <v>3542228200</v>
      </c>
      <c r="E42" s="348">
        <v>6393786600</v>
      </c>
      <c r="F42" s="348">
        <v>13306313500</v>
      </c>
      <c r="G42" s="198"/>
      <c r="H42" s="199"/>
      <c r="I42" s="199"/>
      <c r="J42" s="292"/>
      <c r="K42" s="292"/>
      <c r="L42" s="292"/>
      <c r="M42" s="292"/>
      <c r="N42" s="292"/>
      <c r="O42" s="292"/>
      <c r="P42" s="292"/>
    </row>
    <row r="43" spans="1:20" s="200" customFormat="1" ht="51">
      <c r="A43" s="342">
        <v>1</v>
      </c>
      <c r="B43" s="262" t="s">
        <v>521</v>
      </c>
      <c r="C43" s="262" t="s">
        <v>137</v>
      </c>
      <c r="D43" s="349">
        <v>3004117979</v>
      </c>
      <c r="E43" s="346">
        <v>234355785</v>
      </c>
      <c r="F43" s="350">
        <v>6008416108</v>
      </c>
      <c r="G43" s="198"/>
      <c r="H43" s="199"/>
      <c r="I43" s="199"/>
      <c r="J43" s="292"/>
      <c r="K43" s="292"/>
      <c r="L43" s="292"/>
      <c r="M43" s="292"/>
      <c r="N43" s="292"/>
      <c r="O43" s="292"/>
      <c r="P43" s="292"/>
    </row>
    <row r="44" spans="1:20" s="200" customFormat="1" ht="25.5">
      <c r="A44" s="342">
        <v>2</v>
      </c>
      <c r="B44" s="262" t="s">
        <v>409</v>
      </c>
      <c r="C44" s="262" t="s">
        <v>138</v>
      </c>
      <c r="D44" s="346">
        <v>538110221</v>
      </c>
      <c r="E44" s="346">
        <v>6159430815</v>
      </c>
      <c r="F44" s="346">
        <v>7297897392</v>
      </c>
      <c r="G44" s="198"/>
      <c r="H44" s="199"/>
      <c r="I44" s="199"/>
      <c r="J44" s="292"/>
      <c r="K44" s="292"/>
      <c r="L44" s="292"/>
      <c r="M44" s="292"/>
      <c r="N44" s="292"/>
      <c r="O44" s="292"/>
      <c r="P44" s="292"/>
    </row>
    <row r="45" spans="1:20" s="200" customFormat="1" ht="51">
      <c r="A45" s="342" t="s">
        <v>139</v>
      </c>
      <c r="B45" s="261" t="s">
        <v>410</v>
      </c>
      <c r="C45" s="262" t="s">
        <v>140</v>
      </c>
      <c r="D45" s="348">
        <v>3208747297</v>
      </c>
      <c r="E45" s="348">
        <v>6192343476</v>
      </c>
      <c r="F45" s="348">
        <v>12507243721</v>
      </c>
      <c r="G45" s="198"/>
      <c r="H45" s="199"/>
      <c r="I45" s="199"/>
      <c r="J45" s="292"/>
      <c r="K45" s="292"/>
      <c r="L45" s="292"/>
      <c r="M45" s="292"/>
      <c r="N45" s="292"/>
      <c r="O45" s="292"/>
      <c r="P45" s="292"/>
    </row>
    <row r="46" spans="1:20" s="200" customFormat="1" ht="25.5">
      <c r="A46" s="342" t="s">
        <v>67</v>
      </c>
      <c r="B46" s="261" t="s">
        <v>411</v>
      </c>
      <c r="C46" s="262" t="s">
        <v>141</v>
      </c>
      <c r="D46" s="348">
        <v>116338365454</v>
      </c>
      <c r="E46" s="348">
        <v>94404496553</v>
      </c>
      <c r="F46" s="348">
        <v>79035385746</v>
      </c>
      <c r="G46" s="198"/>
      <c r="H46" s="199"/>
      <c r="I46" s="199"/>
      <c r="J46" s="292"/>
      <c r="K46" s="292"/>
      <c r="L46" s="292"/>
      <c r="M46" s="292"/>
      <c r="N46" s="292"/>
      <c r="O46" s="292"/>
      <c r="P46" s="292"/>
    </row>
    <row r="47" spans="1:20" s="200" customFormat="1" ht="38.25">
      <c r="A47" s="342" t="s">
        <v>142</v>
      </c>
      <c r="B47" s="261" t="s">
        <v>412</v>
      </c>
      <c r="C47" s="262" t="s">
        <v>143</v>
      </c>
      <c r="D47" s="348">
        <v>34486336203</v>
      </c>
      <c r="E47" s="348">
        <v>21933868901</v>
      </c>
      <c r="F47" s="348">
        <v>71789315911</v>
      </c>
      <c r="G47" s="198"/>
      <c r="H47" s="199"/>
      <c r="I47" s="199"/>
      <c r="J47" s="292"/>
      <c r="K47" s="292"/>
      <c r="L47" s="292"/>
      <c r="M47" s="292"/>
      <c r="N47" s="292"/>
      <c r="O47" s="292"/>
      <c r="P47" s="292"/>
      <c r="Q47" s="295"/>
      <c r="R47" s="295"/>
      <c r="S47" s="295"/>
      <c r="T47" s="295"/>
    </row>
    <row r="48" spans="1:20" s="200" customFormat="1" ht="51">
      <c r="A48" s="342">
        <v>1</v>
      </c>
      <c r="B48" s="262" t="s">
        <v>413</v>
      </c>
      <c r="C48" s="262" t="s">
        <v>283</v>
      </c>
      <c r="D48" s="346">
        <v>3208747297</v>
      </c>
      <c r="E48" s="346">
        <v>6192343476</v>
      </c>
      <c r="F48" s="346">
        <v>12507243721</v>
      </c>
      <c r="G48" s="198"/>
      <c r="H48" s="199"/>
      <c r="I48" s="199"/>
      <c r="J48" s="292"/>
      <c r="K48" s="292"/>
      <c r="L48" s="292"/>
      <c r="M48" s="292"/>
      <c r="N48" s="292"/>
      <c r="O48" s="292"/>
      <c r="P48" s="292"/>
    </row>
    <row r="49" spans="1:16" s="200" customFormat="1" ht="51">
      <c r="A49" s="342">
        <v>2</v>
      </c>
      <c r="B49" s="262" t="s">
        <v>522</v>
      </c>
      <c r="C49" s="262" t="s">
        <v>284</v>
      </c>
      <c r="D49" s="305"/>
      <c r="E49" s="305"/>
      <c r="F49" s="305"/>
      <c r="G49" s="198"/>
      <c r="H49" s="199"/>
      <c r="I49" s="199"/>
      <c r="J49" s="292"/>
      <c r="K49" s="292"/>
      <c r="L49" s="292"/>
      <c r="M49" s="292"/>
      <c r="N49" s="292"/>
      <c r="O49" s="292"/>
      <c r="P49" s="292"/>
    </row>
    <row r="50" spans="1:16" s="200" customFormat="1" ht="51">
      <c r="A50" s="342">
        <v>3</v>
      </c>
      <c r="B50" s="262" t="s">
        <v>590</v>
      </c>
      <c r="C50" s="262" t="s">
        <v>144</v>
      </c>
      <c r="D50" s="346">
        <v>31277588906</v>
      </c>
      <c r="E50" s="350">
        <v>15741525425</v>
      </c>
      <c r="F50" s="350">
        <v>59282072190</v>
      </c>
      <c r="G50" s="198"/>
      <c r="H50" s="199"/>
      <c r="I50" s="199"/>
      <c r="J50" s="292"/>
      <c r="K50" s="292"/>
      <c r="L50" s="292"/>
      <c r="M50" s="292"/>
      <c r="N50" s="292"/>
      <c r="O50" s="292"/>
      <c r="P50" s="292"/>
    </row>
    <row r="51" spans="1:16" s="200" customFormat="1" ht="25.5">
      <c r="A51" s="342" t="s">
        <v>145</v>
      </c>
      <c r="B51" s="261" t="s">
        <v>414</v>
      </c>
      <c r="C51" s="262" t="s">
        <v>146</v>
      </c>
      <c r="D51" s="305">
        <v>150824701657</v>
      </c>
      <c r="E51" s="305">
        <v>116338365454</v>
      </c>
      <c r="F51" s="305">
        <v>150824701657</v>
      </c>
      <c r="G51" s="198"/>
      <c r="H51" s="199"/>
      <c r="I51" s="199"/>
      <c r="J51" s="292"/>
      <c r="K51" s="292"/>
      <c r="L51" s="292"/>
      <c r="M51" s="292"/>
      <c r="N51" s="292"/>
      <c r="O51" s="292"/>
      <c r="P51" s="292"/>
    </row>
    <row r="52" spans="1:16" s="200" customFormat="1" ht="38.25">
      <c r="A52" s="342" t="s">
        <v>255</v>
      </c>
      <c r="B52" s="261" t="s">
        <v>415</v>
      </c>
      <c r="C52" s="262" t="s">
        <v>256</v>
      </c>
      <c r="D52" s="305"/>
      <c r="E52" s="305"/>
      <c r="F52" s="336"/>
      <c r="G52" s="198"/>
      <c r="H52" s="199"/>
      <c r="I52" s="199"/>
      <c r="J52" s="292"/>
      <c r="K52" s="292"/>
      <c r="L52" s="292"/>
      <c r="M52" s="292"/>
      <c r="N52" s="292"/>
      <c r="O52" s="292"/>
      <c r="P52" s="292"/>
    </row>
    <row r="53" spans="1:16" s="200" customFormat="1" ht="38.25">
      <c r="A53" s="342"/>
      <c r="B53" s="262" t="s">
        <v>416</v>
      </c>
      <c r="C53" s="262" t="s">
        <v>257</v>
      </c>
      <c r="D53" s="305"/>
      <c r="E53" s="314"/>
      <c r="F53" s="336"/>
      <c r="G53" s="198"/>
      <c r="H53" s="199"/>
      <c r="I53" s="199"/>
      <c r="J53" s="292"/>
      <c r="K53" s="292"/>
      <c r="L53" s="292"/>
      <c r="M53" s="292"/>
      <c r="N53" s="292"/>
      <c r="O53" s="292"/>
      <c r="P53" s="292"/>
    </row>
    <row r="54" spans="1:16">
      <c r="A54" s="192"/>
      <c r="B54" s="192"/>
      <c r="C54" s="245"/>
      <c r="D54" s="245"/>
      <c r="E54" s="296"/>
      <c r="F54" s="193"/>
    </row>
    <row r="55" spans="1:16" s="192" customFormat="1">
      <c r="A55" s="219" t="s">
        <v>627</v>
      </c>
      <c r="C55" s="245"/>
      <c r="D55" s="220" t="s">
        <v>628</v>
      </c>
      <c r="E55" s="246"/>
      <c r="F55" s="193"/>
      <c r="G55" s="199"/>
      <c r="H55" s="199"/>
      <c r="I55" s="199"/>
      <c r="J55" s="292"/>
      <c r="K55" s="292"/>
      <c r="L55" s="292"/>
      <c r="M55" s="292"/>
      <c r="N55" s="292"/>
      <c r="O55" s="292"/>
      <c r="P55" s="292"/>
    </row>
    <row r="56" spans="1:16" s="192" customFormat="1">
      <c r="A56" s="247" t="s">
        <v>176</v>
      </c>
      <c r="C56" s="245"/>
      <c r="D56" s="248" t="s">
        <v>177</v>
      </c>
      <c r="E56" s="248"/>
      <c r="F56" s="193"/>
      <c r="G56" s="199"/>
      <c r="H56" s="199"/>
      <c r="I56" s="199"/>
      <c r="J56" s="292"/>
      <c r="K56" s="292"/>
      <c r="L56" s="292"/>
      <c r="M56" s="292"/>
      <c r="N56" s="292"/>
      <c r="O56" s="292"/>
      <c r="P56" s="292"/>
    </row>
    <row r="57" spans="1:16" s="192" customFormat="1">
      <c r="C57" s="245"/>
      <c r="D57" s="245"/>
      <c r="E57" s="245"/>
      <c r="F57" s="193"/>
      <c r="G57" s="199"/>
      <c r="H57" s="199"/>
      <c r="I57" s="199"/>
      <c r="J57" s="292"/>
      <c r="K57" s="292"/>
      <c r="L57" s="292"/>
      <c r="M57" s="292"/>
      <c r="N57" s="292"/>
      <c r="O57" s="292"/>
      <c r="P57" s="292"/>
    </row>
    <row r="58" spans="1:16" s="192" customFormat="1">
      <c r="C58" s="245"/>
      <c r="D58" s="245"/>
      <c r="E58" s="245"/>
      <c r="F58" s="193"/>
      <c r="G58" s="199"/>
      <c r="H58" s="199"/>
      <c r="I58" s="199"/>
      <c r="J58" s="292"/>
      <c r="K58" s="292"/>
      <c r="L58" s="292"/>
      <c r="M58" s="292"/>
      <c r="N58" s="292"/>
      <c r="O58" s="292"/>
      <c r="P58" s="292"/>
    </row>
    <row r="59" spans="1:16" s="192" customFormat="1">
      <c r="C59" s="245"/>
      <c r="D59" s="245"/>
      <c r="E59" s="245"/>
      <c r="F59" s="193"/>
      <c r="G59" s="199"/>
      <c r="H59" s="199"/>
      <c r="I59" s="199"/>
      <c r="J59" s="292"/>
      <c r="K59" s="292"/>
      <c r="L59" s="292"/>
      <c r="M59" s="292"/>
      <c r="N59" s="292"/>
      <c r="O59" s="292"/>
      <c r="P59" s="292"/>
    </row>
    <row r="60" spans="1:16" s="192" customFormat="1">
      <c r="C60" s="245"/>
      <c r="D60" s="245"/>
      <c r="E60" s="245"/>
      <c r="F60" s="193"/>
      <c r="G60" s="199"/>
      <c r="H60" s="199"/>
      <c r="I60" s="199"/>
      <c r="J60" s="292"/>
      <c r="K60" s="292"/>
      <c r="L60" s="292"/>
      <c r="M60" s="292"/>
      <c r="N60" s="292"/>
      <c r="O60" s="292"/>
      <c r="P60" s="292"/>
    </row>
    <row r="61" spans="1:16" s="192" customFormat="1">
      <c r="C61" s="245"/>
      <c r="D61" s="245"/>
      <c r="E61" s="245"/>
      <c r="F61" s="193"/>
      <c r="G61" s="199"/>
      <c r="H61" s="199"/>
      <c r="I61" s="199"/>
      <c r="J61" s="292"/>
      <c r="K61" s="292"/>
      <c r="L61" s="292"/>
      <c r="M61" s="292"/>
      <c r="N61" s="292"/>
      <c r="O61" s="292"/>
      <c r="P61" s="292"/>
    </row>
    <row r="62" spans="1:16" s="192" customFormat="1">
      <c r="C62" s="245"/>
      <c r="D62" s="245"/>
      <c r="E62" s="245"/>
      <c r="F62" s="193"/>
      <c r="G62" s="199"/>
      <c r="H62" s="199"/>
      <c r="I62" s="199"/>
      <c r="J62" s="292"/>
      <c r="K62" s="292"/>
      <c r="L62" s="292"/>
      <c r="M62" s="292"/>
      <c r="N62" s="292"/>
      <c r="O62" s="292"/>
      <c r="P62" s="292"/>
    </row>
    <row r="63" spans="1:16" s="192" customFormat="1">
      <c r="A63" s="249"/>
      <c r="B63" s="249"/>
      <c r="C63" s="245"/>
      <c r="D63" s="205"/>
      <c r="E63" s="205"/>
      <c r="F63" s="193"/>
      <c r="G63" s="199"/>
      <c r="H63" s="199"/>
      <c r="I63" s="199"/>
      <c r="J63" s="292"/>
      <c r="K63" s="292"/>
      <c r="L63" s="292"/>
      <c r="M63" s="292"/>
      <c r="N63" s="292"/>
      <c r="O63" s="292"/>
      <c r="P63" s="292"/>
    </row>
    <row r="64" spans="1:16" s="192" customFormat="1">
      <c r="A64" s="250" t="s">
        <v>236</v>
      </c>
      <c r="C64" s="245"/>
      <c r="D64" s="246" t="s">
        <v>447</v>
      </c>
      <c r="E64" s="246"/>
      <c r="F64" s="193"/>
      <c r="G64" s="199"/>
      <c r="H64" s="199"/>
      <c r="I64" s="199"/>
      <c r="J64" s="292"/>
      <c r="K64" s="292"/>
      <c r="L64" s="292"/>
      <c r="M64" s="292"/>
      <c r="N64" s="292"/>
      <c r="O64" s="292"/>
      <c r="P64" s="292"/>
    </row>
    <row r="65" spans="1:16" s="192" customFormat="1">
      <c r="A65" s="250" t="s">
        <v>599</v>
      </c>
      <c r="C65" s="245"/>
      <c r="D65" s="246"/>
      <c r="E65" s="246"/>
      <c r="F65" s="193"/>
      <c r="G65" s="199"/>
      <c r="H65" s="199"/>
      <c r="I65" s="199"/>
      <c r="J65" s="292"/>
      <c r="K65" s="292"/>
      <c r="L65" s="292"/>
      <c r="M65" s="292"/>
      <c r="N65" s="292"/>
      <c r="O65" s="292"/>
      <c r="P65" s="292"/>
    </row>
    <row r="66" spans="1:16" s="192" customFormat="1">
      <c r="A66" s="192" t="s">
        <v>237</v>
      </c>
      <c r="C66" s="245"/>
      <c r="D66" s="245"/>
      <c r="E66" s="245"/>
      <c r="F66" s="193"/>
      <c r="G66" s="199"/>
      <c r="H66" s="199"/>
      <c r="I66" s="199"/>
      <c r="J66" s="292"/>
      <c r="K66" s="292"/>
      <c r="L66" s="292"/>
      <c r="M66" s="292"/>
      <c r="N66" s="292"/>
      <c r="O66" s="292"/>
      <c r="P66" s="292"/>
    </row>
    <row r="67" spans="1:16">
      <c r="A67" s="192"/>
      <c r="B67" s="192"/>
      <c r="C67" s="245"/>
      <c r="D67" s="245"/>
      <c r="E67" s="296"/>
      <c r="F67" s="193"/>
    </row>
  </sheetData>
  <mergeCells count="12">
    <mergeCell ref="A9:B9"/>
    <mergeCell ref="C9:F9"/>
    <mergeCell ref="A10:B10"/>
    <mergeCell ref="C10:F10"/>
    <mergeCell ref="A1:F1"/>
    <mergeCell ref="A2:F2"/>
    <mergeCell ref="A8:B8"/>
    <mergeCell ref="C8:F8"/>
    <mergeCell ref="A3:F4"/>
    <mergeCell ref="A5:F5"/>
    <mergeCell ref="A7:B7"/>
    <mergeCell ref="C7:F7"/>
  </mergeCells>
  <pageMargins left="0.56000000000000005" right="0.5" top="0.38" bottom="0.31" header="0.23" footer="0.24"/>
  <pageSetup scale="74" fitToHeight="2" orientation="portrait" r:id="rId1"/>
  <rowBreaks count="1" manualBreakCount="1">
    <brk id="3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4"/>
  <sheetViews>
    <sheetView tabSelected="1" view="pageBreakPreview" topLeftCell="A49" zoomScaleNormal="100" zoomScaleSheetLayoutView="100" workbookViewId="0">
      <selection activeCell="E66" sqref="E66"/>
    </sheetView>
  </sheetViews>
  <sheetFormatPr defaultColWidth="9.140625" defaultRowHeight="12.75"/>
  <cols>
    <col min="1" max="1" width="6" style="281" customWidth="1"/>
    <col min="2" max="2" width="33.7109375" style="203" customWidth="1"/>
    <col min="3" max="3" width="12.28515625" style="203" customWidth="1"/>
    <col min="4" max="4" width="14.85546875" style="203" customWidth="1"/>
    <col min="5" max="5" width="20" style="203" customWidth="1"/>
    <col min="6" max="6" width="27" style="203" customWidth="1"/>
    <col min="7" max="7" width="18.42578125" style="203" customWidth="1"/>
    <col min="8" max="8" width="2.5703125" style="203" customWidth="1"/>
    <col min="9" max="9" width="14.28515625" style="189" customWidth="1"/>
    <col min="10" max="11" width="15" style="189" bestFit="1" customWidth="1"/>
    <col min="12" max="12" width="13.28515625" style="189" bestFit="1" customWidth="1"/>
    <col min="13" max="13" width="19.5703125" style="189" bestFit="1" customWidth="1"/>
    <col min="14" max="14" width="7.5703125" style="189" customWidth="1"/>
    <col min="15" max="15" width="14.85546875" style="189" bestFit="1" customWidth="1"/>
    <col min="16" max="16" width="8.7109375" style="189"/>
    <col min="17" max="18" width="9.140625" style="189"/>
    <col min="19" max="16384" width="9.140625" style="203"/>
  </cols>
  <sheetData>
    <row r="1" spans="1:18" ht="25.5" customHeight="1">
      <c r="A1" s="411" t="s">
        <v>509</v>
      </c>
      <c r="B1" s="411"/>
      <c r="C1" s="411"/>
      <c r="D1" s="411"/>
      <c r="E1" s="411"/>
      <c r="F1" s="411"/>
      <c r="G1" s="411"/>
      <c r="H1" s="299"/>
    </row>
    <row r="2" spans="1:18" ht="29.25" customHeight="1">
      <c r="A2" s="435" t="s">
        <v>510</v>
      </c>
      <c r="B2" s="435"/>
      <c r="C2" s="435"/>
      <c r="D2" s="435"/>
      <c r="E2" s="435"/>
      <c r="F2" s="435"/>
      <c r="G2" s="435"/>
      <c r="H2" s="303"/>
    </row>
    <row r="3" spans="1:18">
      <c r="A3" s="413" t="s">
        <v>261</v>
      </c>
      <c r="B3" s="413"/>
      <c r="C3" s="413"/>
      <c r="D3" s="413"/>
      <c r="E3" s="413"/>
      <c r="F3" s="413"/>
      <c r="G3" s="413"/>
      <c r="H3" s="300"/>
    </row>
    <row r="4" spans="1:18">
      <c r="A4" s="413"/>
      <c r="B4" s="413"/>
      <c r="C4" s="413"/>
      <c r="D4" s="413"/>
      <c r="E4" s="413"/>
      <c r="F4" s="413"/>
      <c r="G4" s="413"/>
      <c r="H4" s="300"/>
    </row>
    <row r="5" spans="1:18">
      <c r="A5" s="436" t="str">
        <f>'ngay thang'!B12</f>
        <v>Tại ngày 31 tháng 3 năm 2024/ As at 31 March 2024</v>
      </c>
      <c r="B5" s="436"/>
      <c r="C5" s="436"/>
      <c r="D5" s="436"/>
      <c r="E5" s="436"/>
      <c r="F5" s="436"/>
      <c r="G5" s="436"/>
      <c r="H5" s="304"/>
    </row>
    <row r="6" spans="1:18">
      <c r="A6" s="304"/>
      <c r="B6" s="304"/>
      <c r="C6" s="304"/>
      <c r="D6" s="304"/>
      <c r="E6" s="304"/>
      <c r="F6" s="189"/>
      <c r="G6" s="189"/>
      <c r="H6" s="189"/>
    </row>
    <row r="7" spans="1:18" ht="31.5" customHeight="1">
      <c r="A7" s="410" t="s">
        <v>617</v>
      </c>
      <c r="B7" s="410"/>
      <c r="C7" s="410" t="s">
        <v>618</v>
      </c>
      <c r="D7" s="410"/>
      <c r="E7" s="410"/>
      <c r="F7" s="410"/>
      <c r="G7" s="189"/>
      <c r="H7" s="189"/>
    </row>
    <row r="8" spans="1:18" ht="29.25" customHeight="1">
      <c r="A8" s="410" t="s">
        <v>613</v>
      </c>
      <c r="B8" s="410"/>
      <c r="C8" s="410" t="s">
        <v>614</v>
      </c>
      <c r="D8" s="410"/>
      <c r="E8" s="410"/>
      <c r="F8" s="410"/>
      <c r="G8" s="212"/>
      <c r="H8" s="269"/>
    </row>
    <row r="9" spans="1:18" ht="29.25" customHeight="1">
      <c r="A9" s="409" t="s">
        <v>615</v>
      </c>
      <c r="B9" s="409"/>
      <c r="C9" s="409" t="s">
        <v>616</v>
      </c>
      <c r="D9" s="409"/>
      <c r="E9" s="409"/>
      <c r="F9" s="409"/>
      <c r="G9" s="213"/>
      <c r="H9" s="269"/>
    </row>
    <row r="10" spans="1:18" ht="29.25" customHeight="1">
      <c r="A10" s="409" t="s">
        <v>619</v>
      </c>
      <c r="B10" s="409"/>
      <c r="C10" s="409" t="str">
        <f>'ngay thang'!B14</f>
        <v>Ngày 04 tháng 04 năm 2024
04 April 2024</v>
      </c>
      <c r="D10" s="409"/>
      <c r="E10" s="409"/>
      <c r="F10" s="409"/>
      <c r="G10" s="213"/>
      <c r="H10" s="297"/>
    </row>
    <row r="11" spans="1:18" ht="23.25" customHeight="1">
      <c r="A11" s="297"/>
      <c r="B11" s="297"/>
      <c r="C11" s="297"/>
      <c r="D11" s="297"/>
      <c r="E11" s="297"/>
      <c r="F11" s="297"/>
      <c r="G11" s="213"/>
      <c r="H11" s="297"/>
    </row>
    <row r="12" spans="1:18" s="270" customFormat="1" ht="18.75" customHeight="1">
      <c r="A12" s="351" t="s">
        <v>264</v>
      </c>
      <c r="B12" s="200"/>
      <c r="C12" s="200"/>
      <c r="D12" s="200"/>
      <c r="E12" s="200"/>
      <c r="F12" s="200"/>
      <c r="G12" s="200"/>
      <c r="I12" s="189"/>
      <c r="J12" s="189"/>
      <c r="K12" s="189"/>
      <c r="L12" s="189"/>
      <c r="M12" s="189"/>
      <c r="N12" s="189"/>
      <c r="O12" s="189"/>
      <c r="P12" s="189"/>
      <c r="Q12" s="189"/>
      <c r="R12" s="189"/>
    </row>
    <row r="13" spans="1:18" ht="63" customHeight="1">
      <c r="A13" s="224" t="s">
        <v>200</v>
      </c>
      <c r="B13" s="224" t="s">
        <v>201</v>
      </c>
      <c r="C13" s="224" t="s">
        <v>199</v>
      </c>
      <c r="D13" s="224" t="s">
        <v>230</v>
      </c>
      <c r="E13" s="224" t="s">
        <v>202</v>
      </c>
      <c r="F13" s="224" t="s">
        <v>203</v>
      </c>
      <c r="G13" s="259" t="s">
        <v>204</v>
      </c>
      <c r="H13" s="271"/>
    </row>
    <row r="14" spans="1:18" ht="51">
      <c r="A14" s="224" t="s">
        <v>46</v>
      </c>
      <c r="B14" s="352" t="s">
        <v>523</v>
      </c>
      <c r="C14" s="224"/>
      <c r="D14" s="224"/>
      <c r="E14" s="224"/>
      <c r="F14" s="224"/>
      <c r="G14" s="259"/>
      <c r="H14" s="271"/>
    </row>
    <row r="15" spans="1:18" s="219" customFormat="1" ht="51">
      <c r="A15" s="353" t="s">
        <v>56</v>
      </c>
      <c r="B15" s="353" t="s">
        <v>524</v>
      </c>
      <c r="C15" s="353">
        <v>2246</v>
      </c>
      <c r="D15" s="354"/>
      <c r="E15" s="354"/>
      <c r="F15" s="354"/>
      <c r="G15" s="355"/>
      <c r="I15" s="189"/>
      <c r="J15" s="189"/>
      <c r="K15" s="189"/>
      <c r="L15" s="189"/>
      <c r="M15" s="189"/>
      <c r="N15" s="189"/>
      <c r="O15" s="189"/>
      <c r="P15" s="189"/>
      <c r="Q15" s="189"/>
      <c r="R15" s="189"/>
    </row>
    <row r="16" spans="1:18" s="189" customFormat="1">
      <c r="A16" s="316">
        <v>1</v>
      </c>
      <c r="B16" s="356" t="s">
        <v>620</v>
      </c>
      <c r="C16" s="316">
        <v>2246.1</v>
      </c>
      <c r="D16" s="357">
        <v>226850</v>
      </c>
      <c r="E16" s="358">
        <v>28500</v>
      </c>
      <c r="F16" s="359">
        <v>6465225000</v>
      </c>
      <c r="G16" s="360">
        <v>4.0649412374406273E-2</v>
      </c>
      <c r="H16" s="272"/>
      <c r="M16" s="273"/>
      <c r="N16" s="273"/>
      <c r="O16" s="273"/>
      <c r="P16" s="274"/>
    </row>
    <row r="17" spans="1:18" s="189" customFormat="1">
      <c r="A17" s="316">
        <v>2</v>
      </c>
      <c r="B17" s="356" t="s">
        <v>629</v>
      </c>
      <c r="C17" s="316">
        <v>2246.1999999999998</v>
      </c>
      <c r="D17" s="357">
        <v>90000</v>
      </c>
      <c r="E17" s="358">
        <v>52100</v>
      </c>
      <c r="F17" s="359">
        <v>4689000000</v>
      </c>
      <c r="G17" s="360">
        <v>2.9481587202856981E-2</v>
      </c>
      <c r="H17" s="272"/>
      <c r="M17" s="273"/>
      <c r="N17" s="273"/>
      <c r="O17" s="273"/>
      <c r="P17" s="274"/>
    </row>
    <row r="18" spans="1:18" s="189" customFormat="1">
      <c r="A18" s="316">
        <v>3</v>
      </c>
      <c r="B18" s="356" t="s">
        <v>665</v>
      </c>
      <c r="C18" s="316">
        <v>2246.3000000000002</v>
      </c>
      <c r="D18" s="357">
        <v>183000</v>
      </c>
      <c r="E18" s="358">
        <v>35550</v>
      </c>
      <c r="F18" s="359">
        <v>6505650000</v>
      </c>
      <c r="G18" s="360">
        <v>4.0903580248723932E-2</v>
      </c>
      <c r="H18" s="272"/>
      <c r="M18" s="273"/>
      <c r="N18" s="273"/>
      <c r="O18" s="273"/>
      <c r="P18" s="274"/>
    </row>
    <row r="19" spans="1:18" s="189" customFormat="1">
      <c r="A19" s="316">
        <v>4</v>
      </c>
      <c r="B19" s="356" t="s">
        <v>630</v>
      </c>
      <c r="C19" s="316">
        <v>2246.4</v>
      </c>
      <c r="D19" s="357">
        <v>531850</v>
      </c>
      <c r="E19" s="358">
        <v>29500</v>
      </c>
      <c r="F19" s="359">
        <v>15689575000</v>
      </c>
      <c r="G19" s="360">
        <v>9.8646528798947503E-2</v>
      </c>
      <c r="H19" s="272"/>
      <c r="M19" s="273"/>
      <c r="N19" s="273"/>
      <c r="O19" s="273"/>
      <c r="P19" s="274"/>
    </row>
    <row r="20" spans="1:18" s="189" customFormat="1">
      <c r="A20" s="316">
        <v>5</v>
      </c>
      <c r="B20" s="356" t="s">
        <v>631</v>
      </c>
      <c r="C20" s="316">
        <v>2246.5</v>
      </c>
      <c r="D20" s="357">
        <v>267000</v>
      </c>
      <c r="E20" s="358">
        <v>24100</v>
      </c>
      <c r="F20" s="359">
        <v>6434700000</v>
      </c>
      <c r="G20" s="360">
        <v>4.0457489693799066E-2</v>
      </c>
      <c r="H20" s="272"/>
      <c r="M20" s="273"/>
      <c r="N20" s="273"/>
      <c r="O20" s="273"/>
      <c r="P20" s="274"/>
    </row>
    <row r="21" spans="1:18" s="189" customFormat="1">
      <c r="A21" s="316">
        <v>6</v>
      </c>
      <c r="B21" s="356" t="s">
        <v>621</v>
      </c>
      <c r="C21" s="316">
        <v>2246.6</v>
      </c>
      <c r="D21" s="357">
        <v>809650</v>
      </c>
      <c r="E21" s="358">
        <v>25400</v>
      </c>
      <c r="F21" s="359">
        <v>20565110000</v>
      </c>
      <c r="G21" s="360">
        <v>0.12930093491178207</v>
      </c>
      <c r="H21" s="272"/>
      <c r="M21" s="273"/>
      <c r="N21" s="273"/>
      <c r="O21" s="273"/>
      <c r="P21" s="274"/>
    </row>
    <row r="22" spans="1:18" s="189" customFormat="1">
      <c r="A22" s="316">
        <v>7</v>
      </c>
      <c r="B22" s="356" t="s">
        <v>633</v>
      </c>
      <c r="C22" s="316">
        <v>2246.6999999999998</v>
      </c>
      <c r="D22" s="357">
        <v>413000</v>
      </c>
      <c r="E22" s="358">
        <v>14950</v>
      </c>
      <c r="F22" s="359">
        <v>6174350000</v>
      </c>
      <c r="G22" s="360">
        <v>3.88205668470804E-2</v>
      </c>
      <c r="H22" s="272"/>
      <c r="M22" s="273"/>
      <c r="N22" s="273"/>
      <c r="O22" s="273"/>
      <c r="P22" s="274"/>
    </row>
    <row r="23" spans="1:18" s="189" customFormat="1">
      <c r="A23" s="316">
        <v>8</v>
      </c>
      <c r="B23" s="356" t="s">
        <v>623</v>
      </c>
      <c r="C23" s="316">
        <v>2246.8000000000002</v>
      </c>
      <c r="D23" s="357">
        <v>275000</v>
      </c>
      <c r="E23" s="358">
        <v>38500</v>
      </c>
      <c r="F23" s="359">
        <v>10587500000</v>
      </c>
      <c r="G23" s="360">
        <v>6.6567776607005399E-2</v>
      </c>
      <c r="H23" s="272"/>
      <c r="M23" s="273"/>
      <c r="N23" s="273"/>
      <c r="O23" s="273"/>
      <c r="P23" s="274"/>
    </row>
    <row r="24" spans="1:18" s="189" customFormat="1">
      <c r="A24" s="316">
        <v>9</v>
      </c>
      <c r="B24" s="356" t="s">
        <v>634</v>
      </c>
      <c r="C24" s="361">
        <v>2246.9</v>
      </c>
      <c r="D24" s="357">
        <v>198900</v>
      </c>
      <c r="E24" s="358">
        <v>31600</v>
      </c>
      <c r="F24" s="359">
        <v>6285240000</v>
      </c>
      <c r="G24" s="360">
        <v>3.9517775890570442E-2</v>
      </c>
      <c r="H24" s="272"/>
      <c r="M24" s="273"/>
      <c r="N24" s="273"/>
      <c r="O24" s="273"/>
      <c r="P24" s="274"/>
    </row>
    <row r="25" spans="1:18" s="189" customFormat="1">
      <c r="A25" s="316">
        <v>10</v>
      </c>
      <c r="B25" s="356" t="s">
        <v>635</v>
      </c>
      <c r="C25" s="361" t="s">
        <v>640</v>
      </c>
      <c r="D25" s="357">
        <v>342000</v>
      </c>
      <c r="E25" s="358">
        <v>19100</v>
      </c>
      <c r="F25" s="359">
        <v>6532200000</v>
      </c>
      <c r="G25" s="360">
        <v>4.1070510540947403E-2</v>
      </c>
      <c r="H25" s="272"/>
      <c r="M25" s="273"/>
      <c r="N25" s="273"/>
      <c r="O25" s="273"/>
      <c r="P25" s="274"/>
    </row>
    <row r="26" spans="1:18" s="189" customFormat="1">
      <c r="A26" s="316">
        <v>11</v>
      </c>
      <c r="B26" s="356" t="s">
        <v>626</v>
      </c>
      <c r="C26" s="361">
        <v>2246.11</v>
      </c>
      <c r="D26" s="357">
        <v>65107</v>
      </c>
      <c r="E26" s="358">
        <v>94900</v>
      </c>
      <c r="F26" s="359">
        <v>6178654300</v>
      </c>
      <c r="G26" s="360">
        <v>3.8847629674079176E-2</v>
      </c>
      <c r="H26" s="272"/>
      <c r="M26" s="273"/>
      <c r="N26" s="273"/>
      <c r="O26" s="273"/>
      <c r="P26" s="274"/>
    </row>
    <row r="27" spans="1:18" s="189" customFormat="1">
      <c r="A27" s="316">
        <v>12</v>
      </c>
      <c r="B27" s="356" t="s">
        <v>639</v>
      </c>
      <c r="C27" s="361">
        <v>2246.12</v>
      </c>
      <c r="D27" s="357">
        <v>536700</v>
      </c>
      <c r="E27" s="358">
        <v>22650</v>
      </c>
      <c r="F27" s="359">
        <v>12156255000</v>
      </c>
      <c r="G27" s="360">
        <v>7.6431156289756066E-2</v>
      </c>
      <c r="H27" s="272"/>
      <c r="M27" s="273"/>
      <c r="N27" s="273"/>
      <c r="O27" s="273"/>
      <c r="P27" s="274"/>
    </row>
    <row r="28" spans="1:18" s="189" customFormat="1">
      <c r="A28" s="316">
        <v>13</v>
      </c>
      <c r="B28" s="356" t="s">
        <v>636</v>
      </c>
      <c r="C28" s="361">
        <v>2246.13</v>
      </c>
      <c r="D28" s="357">
        <v>208000</v>
      </c>
      <c r="E28" s="358">
        <v>24600</v>
      </c>
      <c r="F28" s="359">
        <v>5116800000</v>
      </c>
      <c r="G28" s="360">
        <v>3.2171334058344762E-2</v>
      </c>
      <c r="H28" s="272"/>
      <c r="M28" s="273"/>
      <c r="N28" s="273"/>
      <c r="O28" s="273"/>
      <c r="P28" s="274"/>
    </row>
    <row r="29" spans="1:18" s="189" customFormat="1">
      <c r="A29" s="316">
        <v>14</v>
      </c>
      <c r="B29" s="356" t="s">
        <v>632</v>
      </c>
      <c r="C29" s="361">
        <v>2246.14</v>
      </c>
      <c r="D29" s="357">
        <v>331200</v>
      </c>
      <c r="E29" s="358">
        <v>19750</v>
      </c>
      <c r="F29" s="359">
        <v>6541200000</v>
      </c>
      <c r="G29" s="360">
        <v>4.1127097080684176E-2</v>
      </c>
      <c r="H29" s="272"/>
      <c r="M29" s="273"/>
      <c r="N29" s="273"/>
      <c r="O29" s="273"/>
      <c r="P29" s="274"/>
    </row>
    <row r="30" spans="1:18" s="219" customFormat="1">
      <c r="A30" s="353"/>
      <c r="B30" s="353" t="s">
        <v>622</v>
      </c>
      <c r="C30" s="353">
        <v>2247</v>
      </c>
      <c r="D30" s="354">
        <v>4478257</v>
      </c>
      <c r="E30" s="358"/>
      <c r="F30" s="354">
        <v>119921459300</v>
      </c>
      <c r="G30" s="362">
        <v>0.75399338021898366</v>
      </c>
      <c r="H30" s="272"/>
      <c r="I30" s="189"/>
      <c r="J30" s="189"/>
      <c r="K30" s="189"/>
      <c r="L30" s="189"/>
      <c r="M30" s="273"/>
      <c r="N30" s="273"/>
      <c r="O30" s="273"/>
      <c r="P30" s="274"/>
      <c r="Q30" s="189"/>
      <c r="R30" s="189"/>
    </row>
    <row r="31" spans="1:18" s="219" customFormat="1" ht="63.75">
      <c r="A31" s="353" t="s">
        <v>133</v>
      </c>
      <c r="B31" s="353" t="s">
        <v>525</v>
      </c>
      <c r="C31" s="353">
        <v>2248</v>
      </c>
      <c r="D31" s="354"/>
      <c r="E31" s="354"/>
      <c r="F31" s="354"/>
      <c r="G31" s="362"/>
      <c r="H31" s="272"/>
      <c r="I31" s="189"/>
      <c r="J31" s="189"/>
      <c r="K31" s="189"/>
      <c r="L31" s="189"/>
      <c r="M31" s="189"/>
      <c r="N31" s="189"/>
      <c r="O31" s="273"/>
      <c r="P31" s="274"/>
      <c r="Q31" s="189"/>
      <c r="R31" s="189"/>
    </row>
    <row r="32" spans="1:18" s="189" customFormat="1" ht="25.5">
      <c r="A32" s="316"/>
      <c r="B32" s="316" t="s">
        <v>422</v>
      </c>
      <c r="C32" s="316">
        <v>2249</v>
      </c>
      <c r="D32" s="359"/>
      <c r="E32" s="359"/>
      <c r="F32" s="359"/>
      <c r="G32" s="360"/>
      <c r="O32" s="273"/>
      <c r="P32" s="274"/>
    </row>
    <row r="33" spans="1:18" s="219" customFormat="1" ht="25.5">
      <c r="A33" s="353"/>
      <c r="B33" s="353" t="s">
        <v>666</v>
      </c>
      <c r="C33" s="353">
        <v>2250</v>
      </c>
      <c r="D33" s="354">
        <v>4478257</v>
      </c>
      <c r="E33" s="354"/>
      <c r="F33" s="354">
        <v>119921459300</v>
      </c>
      <c r="G33" s="362">
        <v>0.75399338021898366</v>
      </c>
      <c r="I33" s="189"/>
      <c r="J33" s="189"/>
      <c r="K33" s="189"/>
      <c r="L33" s="189"/>
      <c r="M33" s="189"/>
      <c r="N33" s="189"/>
      <c r="O33" s="273"/>
      <c r="P33" s="274"/>
      <c r="Q33" s="189"/>
      <c r="R33" s="189"/>
    </row>
    <row r="34" spans="1:18" s="219" customFormat="1" ht="25.5">
      <c r="A34" s="353" t="s">
        <v>259</v>
      </c>
      <c r="B34" s="353" t="s">
        <v>667</v>
      </c>
      <c r="C34" s="353">
        <v>2251</v>
      </c>
      <c r="D34" s="354"/>
      <c r="E34" s="354"/>
      <c r="F34" s="354"/>
      <c r="G34" s="362"/>
      <c r="I34" s="189"/>
      <c r="J34" s="189"/>
      <c r="K34" s="189"/>
      <c r="L34" s="189"/>
      <c r="M34" s="189"/>
      <c r="N34" s="189"/>
      <c r="O34" s="273"/>
      <c r="P34" s="274"/>
      <c r="Q34" s="189"/>
      <c r="R34" s="189"/>
    </row>
    <row r="35" spans="1:18" s="219" customFormat="1">
      <c r="A35" s="353"/>
      <c r="B35" s="316"/>
      <c r="C35" s="316">
        <v>2251.1</v>
      </c>
      <c r="D35" s="359"/>
      <c r="E35" s="363"/>
      <c r="F35" s="359"/>
      <c r="G35" s="360"/>
      <c r="I35" s="189"/>
      <c r="J35" s="189"/>
      <c r="K35" s="189"/>
      <c r="L35" s="189"/>
      <c r="M35" s="189"/>
      <c r="N35" s="189"/>
      <c r="O35" s="273"/>
      <c r="P35" s="274"/>
      <c r="Q35" s="189"/>
      <c r="R35" s="189"/>
    </row>
    <row r="36" spans="1:18" s="189" customFormat="1" ht="25.5">
      <c r="A36" s="316"/>
      <c r="B36" s="353" t="s">
        <v>422</v>
      </c>
      <c r="C36" s="316">
        <v>2252</v>
      </c>
      <c r="D36" s="354"/>
      <c r="E36" s="359"/>
      <c r="F36" s="354"/>
      <c r="G36" s="362"/>
      <c r="M36" s="272"/>
      <c r="N36" s="272"/>
      <c r="O36" s="273"/>
      <c r="P36" s="274"/>
    </row>
    <row r="37" spans="1:18" s="219" customFormat="1" ht="25.5">
      <c r="A37" s="353" t="s">
        <v>260</v>
      </c>
      <c r="B37" s="353" t="s">
        <v>668</v>
      </c>
      <c r="C37" s="353">
        <v>2253</v>
      </c>
      <c r="D37" s="354"/>
      <c r="E37" s="354"/>
      <c r="F37" s="354"/>
      <c r="G37" s="362"/>
      <c r="I37" s="189"/>
      <c r="J37" s="189"/>
      <c r="K37" s="189"/>
      <c r="L37" s="189"/>
      <c r="M37" s="189"/>
      <c r="N37" s="189"/>
      <c r="O37" s="273"/>
      <c r="P37" s="274"/>
      <c r="Q37" s="189"/>
      <c r="R37" s="189"/>
    </row>
    <row r="38" spans="1:18" s="189" customFormat="1" ht="25.5">
      <c r="A38" s="316" t="s">
        <v>258</v>
      </c>
      <c r="B38" s="316" t="s">
        <v>669</v>
      </c>
      <c r="C38" s="316">
        <v>2253.1</v>
      </c>
      <c r="D38" s="359"/>
      <c r="E38" s="359"/>
      <c r="F38" s="359"/>
      <c r="G38" s="362">
        <v>0</v>
      </c>
      <c r="O38" s="273"/>
      <c r="P38" s="274"/>
    </row>
    <row r="39" spans="1:18" s="189" customFormat="1" ht="25.5">
      <c r="A39" s="353"/>
      <c r="B39" s="353" t="s">
        <v>422</v>
      </c>
      <c r="C39" s="353">
        <v>2254</v>
      </c>
      <c r="D39" s="354"/>
      <c r="E39" s="354"/>
      <c r="F39" s="354"/>
      <c r="G39" s="362"/>
      <c r="O39" s="273"/>
      <c r="P39" s="274"/>
    </row>
    <row r="40" spans="1:18" s="219" customFormat="1" ht="25.5">
      <c r="A40" s="353"/>
      <c r="B40" s="353" t="s">
        <v>670</v>
      </c>
      <c r="C40" s="353">
        <v>2255</v>
      </c>
      <c r="D40" s="354"/>
      <c r="E40" s="354"/>
      <c r="F40" s="354">
        <v>119921459300</v>
      </c>
      <c r="G40" s="362">
        <v>0.75399338021898366</v>
      </c>
      <c r="I40" s="189"/>
      <c r="J40" s="189"/>
      <c r="K40" s="189"/>
      <c r="L40" s="189"/>
      <c r="M40" s="272"/>
      <c r="N40" s="272"/>
      <c r="O40" s="273"/>
      <c r="P40" s="274"/>
      <c r="Q40" s="189"/>
      <c r="R40" s="189"/>
    </row>
    <row r="41" spans="1:18" s="219" customFormat="1" ht="25.5">
      <c r="A41" s="353" t="s">
        <v>67</v>
      </c>
      <c r="B41" s="353" t="s">
        <v>377</v>
      </c>
      <c r="C41" s="353">
        <v>2256</v>
      </c>
      <c r="D41" s="354"/>
      <c r="E41" s="354"/>
      <c r="F41" s="354"/>
      <c r="G41" s="362"/>
      <c r="I41" s="189"/>
      <c r="J41" s="189"/>
      <c r="K41" s="189"/>
      <c r="L41" s="189"/>
      <c r="M41" s="189"/>
      <c r="N41" s="189"/>
      <c r="O41" s="273"/>
      <c r="P41" s="274"/>
      <c r="Q41" s="189"/>
      <c r="R41" s="189"/>
    </row>
    <row r="42" spans="1:18" s="189" customFormat="1" ht="25.5">
      <c r="A42" s="316">
        <v>1</v>
      </c>
      <c r="B42" s="316" t="s">
        <v>417</v>
      </c>
      <c r="C42" s="316">
        <v>2256.1</v>
      </c>
      <c r="D42" s="359" t="s">
        <v>432</v>
      </c>
      <c r="E42" s="359" t="s">
        <v>432</v>
      </c>
      <c r="F42" s="359"/>
      <c r="G42" s="360"/>
      <c r="O42" s="273"/>
      <c r="P42" s="274"/>
    </row>
    <row r="43" spans="1:18" s="189" customFormat="1" ht="25.5">
      <c r="A43" s="316">
        <v>2</v>
      </c>
      <c r="B43" s="316" t="s">
        <v>445</v>
      </c>
      <c r="C43" s="316">
        <v>2256.1999999999998</v>
      </c>
      <c r="D43" s="359" t="s">
        <v>432</v>
      </c>
      <c r="E43" s="359" t="s">
        <v>432</v>
      </c>
      <c r="F43" s="359"/>
      <c r="G43" s="360"/>
      <c r="O43" s="273"/>
      <c r="P43" s="274"/>
    </row>
    <row r="44" spans="1:18" s="189" customFormat="1" ht="25.5">
      <c r="A44" s="316">
        <v>3</v>
      </c>
      <c r="B44" s="316" t="s">
        <v>418</v>
      </c>
      <c r="C44" s="316">
        <v>2256.3000000000002</v>
      </c>
      <c r="D44" s="359" t="s">
        <v>432</v>
      </c>
      <c r="E44" s="359" t="s">
        <v>432</v>
      </c>
      <c r="F44" s="359"/>
      <c r="G44" s="360"/>
      <c r="O44" s="273"/>
      <c r="P44" s="274"/>
    </row>
    <row r="45" spans="1:18" s="189" customFormat="1" ht="25.5">
      <c r="A45" s="316">
        <v>4</v>
      </c>
      <c r="B45" s="316" t="s">
        <v>526</v>
      </c>
      <c r="C45" s="316">
        <v>2256.4</v>
      </c>
      <c r="D45" s="359" t="s">
        <v>432</v>
      </c>
      <c r="E45" s="359" t="s">
        <v>432</v>
      </c>
      <c r="F45" s="359"/>
      <c r="G45" s="360"/>
      <c r="O45" s="273"/>
      <c r="P45" s="274"/>
    </row>
    <row r="46" spans="1:18" s="189" customFormat="1" ht="38.25">
      <c r="A46" s="316">
        <v>5</v>
      </c>
      <c r="B46" s="316" t="s">
        <v>419</v>
      </c>
      <c r="C46" s="316">
        <v>2256.5</v>
      </c>
      <c r="D46" s="359" t="s">
        <v>432</v>
      </c>
      <c r="E46" s="359" t="s">
        <v>432</v>
      </c>
      <c r="F46" s="359">
        <v>4512400000</v>
      </c>
      <c r="G46" s="360">
        <v>2.8371233545355479E-2</v>
      </c>
      <c r="O46" s="273"/>
      <c r="P46" s="274"/>
    </row>
    <row r="47" spans="1:18" s="189" customFormat="1" ht="25.5">
      <c r="A47" s="316">
        <v>6</v>
      </c>
      <c r="B47" s="316" t="s">
        <v>420</v>
      </c>
      <c r="C47" s="316">
        <v>2256.6</v>
      </c>
      <c r="D47" s="359" t="s">
        <v>432</v>
      </c>
      <c r="E47" s="359" t="s">
        <v>432</v>
      </c>
      <c r="F47" s="359"/>
      <c r="G47" s="362"/>
      <c r="O47" s="273"/>
      <c r="P47" s="274"/>
    </row>
    <row r="48" spans="1:18" s="189" customFormat="1" ht="38.25">
      <c r="A48" s="316">
        <v>7</v>
      </c>
      <c r="B48" s="316" t="s">
        <v>624</v>
      </c>
      <c r="C48" s="316">
        <v>2256.6999999999998</v>
      </c>
      <c r="D48" s="359" t="s">
        <v>432</v>
      </c>
      <c r="E48" s="359" t="s">
        <v>432</v>
      </c>
      <c r="F48" s="359"/>
      <c r="G48" s="360"/>
      <c r="O48" s="273"/>
      <c r="P48" s="274"/>
    </row>
    <row r="49" spans="1:18" s="219" customFormat="1" ht="25.5">
      <c r="A49" s="353"/>
      <c r="B49" s="353" t="s">
        <v>422</v>
      </c>
      <c r="C49" s="353">
        <v>2257</v>
      </c>
      <c r="D49" s="354" t="s">
        <v>432</v>
      </c>
      <c r="E49" s="354" t="s">
        <v>432</v>
      </c>
      <c r="F49" s="364">
        <v>4512400000</v>
      </c>
      <c r="G49" s="362">
        <v>2.8371233545355479E-2</v>
      </c>
      <c r="I49" s="189"/>
      <c r="J49" s="189"/>
      <c r="K49" s="189"/>
      <c r="L49" s="189"/>
      <c r="M49" s="189"/>
      <c r="N49" s="189"/>
      <c r="O49" s="273"/>
      <c r="P49" s="274"/>
      <c r="Q49" s="189"/>
      <c r="R49" s="189"/>
    </row>
    <row r="50" spans="1:18" s="219" customFormat="1" ht="25.5">
      <c r="A50" s="353" t="s">
        <v>142</v>
      </c>
      <c r="B50" s="353" t="s">
        <v>423</v>
      </c>
      <c r="C50" s="353">
        <v>2258</v>
      </c>
      <c r="D50" s="354" t="s">
        <v>432</v>
      </c>
      <c r="E50" s="354" t="s">
        <v>432</v>
      </c>
      <c r="F50" s="364"/>
      <c r="G50" s="360"/>
      <c r="I50" s="189"/>
      <c r="J50" s="189"/>
      <c r="K50" s="189"/>
      <c r="L50" s="189"/>
      <c r="M50" s="189"/>
      <c r="N50" s="189"/>
      <c r="O50" s="273"/>
      <c r="P50" s="274"/>
      <c r="Q50" s="189"/>
      <c r="R50" s="189"/>
    </row>
    <row r="51" spans="1:18" s="189" customFormat="1" ht="25.5">
      <c r="A51" s="316">
        <v>1</v>
      </c>
      <c r="B51" s="316" t="s">
        <v>366</v>
      </c>
      <c r="C51" s="316">
        <v>2259</v>
      </c>
      <c r="D51" s="359" t="s">
        <v>432</v>
      </c>
      <c r="E51" s="359" t="s">
        <v>432</v>
      </c>
      <c r="F51" s="365">
        <v>34614565323</v>
      </c>
      <c r="G51" s="366">
        <v>0.21763538623566089</v>
      </c>
      <c r="I51" s="272"/>
      <c r="J51" s="272"/>
      <c r="O51" s="273"/>
      <c r="P51" s="274"/>
    </row>
    <row r="52" spans="1:18" s="189" customFormat="1" ht="25.5">
      <c r="A52" s="316">
        <v>1.1000000000000001</v>
      </c>
      <c r="B52" s="316" t="s">
        <v>508</v>
      </c>
      <c r="C52" s="316">
        <v>2259.1</v>
      </c>
      <c r="D52" s="359"/>
      <c r="E52" s="359"/>
      <c r="F52" s="365">
        <v>31159372189</v>
      </c>
      <c r="G52" s="360">
        <v>0.19591122806062702</v>
      </c>
      <c r="J52" s="272"/>
      <c r="O52" s="273"/>
      <c r="P52" s="274"/>
    </row>
    <row r="53" spans="1:18" s="189" customFormat="1" ht="25.5">
      <c r="A53" s="316">
        <v>1.2</v>
      </c>
      <c r="B53" s="316" t="s">
        <v>424</v>
      </c>
      <c r="C53" s="316">
        <v>2259.1999999999998</v>
      </c>
      <c r="D53" s="359" t="s">
        <v>432</v>
      </c>
      <c r="E53" s="359" t="s">
        <v>432</v>
      </c>
      <c r="F53" s="365">
        <v>3444919504</v>
      </c>
      <c r="G53" s="360">
        <v>2.1659563822563194E-2</v>
      </c>
      <c r="J53" s="275"/>
      <c r="O53" s="273"/>
      <c r="P53" s="274"/>
    </row>
    <row r="54" spans="1:18" s="189" customFormat="1" ht="38.25">
      <c r="A54" s="316">
        <v>1.3</v>
      </c>
      <c r="B54" s="316" t="s">
        <v>448</v>
      </c>
      <c r="C54" s="316">
        <v>2259.3000000000002</v>
      </c>
      <c r="D54" s="359"/>
      <c r="E54" s="359"/>
      <c r="F54" s="365">
        <v>10273630</v>
      </c>
      <c r="G54" s="360">
        <v>6.459435247065207E-5</v>
      </c>
      <c r="O54" s="273"/>
      <c r="P54" s="274"/>
    </row>
    <row r="55" spans="1:18" s="189" customFormat="1" ht="38.25">
      <c r="A55" s="316">
        <v>1.4</v>
      </c>
      <c r="B55" s="316" t="s">
        <v>671</v>
      </c>
      <c r="C55" s="316">
        <v>2259.4</v>
      </c>
      <c r="D55" s="359"/>
      <c r="E55" s="359"/>
      <c r="F55" s="365"/>
      <c r="G55" s="360"/>
      <c r="O55" s="273"/>
      <c r="P55" s="274"/>
    </row>
    <row r="56" spans="1:18" s="189" customFormat="1" ht="25.5">
      <c r="A56" s="316">
        <v>2</v>
      </c>
      <c r="B56" s="316" t="s">
        <v>421</v>
      </c>
      <c r="C56" s="316">
        <v>2260</v>
      </c>
      <c r="D56" s="359" t="s">
        <v>432</v>
      </c>
      <c r="E56" s="359" t="s">
        <v>432</v>
      </c>
      <c r="F56" s="365"/>
      <c r="G56" s="360"/>
      <c r="O56" s="273"/>
      <c r="P56" s="274"/>
    </row>
    <row r="57" spans="1:18" s="189" customFormat="1" ht="25.5">
      <c r="A57" s="316">
        <v>3</v>
      </c>
      <c r="B57" s="316" t="s">
        <v>425</v>
      </c>
      <c r="C57" s="316">
        <v>2261</v>
      </c>
      <c r="D57" s="359" t="s">
        <v>432</v>
      </c>
      <c r="E57" s="359" t="s">
        <v>432</v>
      </c>
      <c r="F57" s="365"/>
      <c r="G57" s="360"/>
      <c r="O57" s="273"/>
      <c r="P57" s="274"/>
    </row>
    <row r="58" spans="1:18" s="189" customFormat="1" ht="25.5">
      <c r="A58" s="316">
        <v>4</v>
      </c>
      <c r="B58" s="316" t="s">
        <v>422</v>
      </c>
      <c r="C58" s="316">
        <v>2262</v>
      </c>
      <c r="D58" s="359"/>
      <c r="E58" s="359"/>
      <c r="F58" s="364">
        <v>34614565323</v>
      </c>
      <c r="G58" s="362">
        <v>0.21763538623566087</v>
      </c>
      <c r="O58" s="273"/>
      <c r="P58" s="274"/>
    </row>
    <row r="59" spans="1:18" s="219" customFormat="1" ht="25.5">
      <c r="A59" s="353" t="s">
        <v>145</v>
      </c>
      <c r="B59" s="353" t="s">
        <v>426</v>
      </c>
      <c r="C59" s="353">
        <v>2263</v>
      </c>
      <c r="D59" s="354"/>
      <c r="E59" s="354"/>
      <c r="F59" s="364">
        <v>159048424623</v>
      </c>
      <c r="G59" s="362">
        <v>1</v>
      </c>
      <c r="I59" s="189"/>
      <c r="J59" s="189"/>
      <c r="K59" s="189"/>
      <c r="L59" s="189"/>
      <c r="M59" s="189"/>
      <c r="N59" s="189"/>
      <c r="O59" s="273"/>
      <c r="P59" s="274"/>
      <c r="Q59" s="189"/>
      <c r="R59" s="189"/>
    </row>
    <row r="60" spans="1:18" s="219" customFormat="1">
      <c r="A60" s="298"/>
      <c r="B60" s="298"/>
      <c r="C60" s="298"/>
      <c r="D60" s="276"/>
      <c r="E60" s="276"/>
      <c r="F60" s="277"/>
      <c r="G60" s="278"/>
      <c r="I60" s="189"/>
      <c r="J60" s="189"/>
      <c r="K60" s="189"/>
      <c r="L60" s="189"/>
      <c r="M60" s="189"/>
      <c r="N60" s="189"/>
      <c r="O60" s="273"/>
      <c r="P60" s="274"/>
      <c r="Q60" s="189"/>
      <c r="R60" s="189"/>
    </row>
    <row r="62" spans="1:18">
      <c r="A62" s="219" t="s">
        <v>627</v>
      </c>
      <c r="B62" s="189"/>
      <c r="C62" s="208"/>
      <c r="E62" s="220" t="s">
        <v>628</v>
      </c>
      <c r="F62" s="207"/>
      <c r="G62" s="189"/>
      <c r="H62" s="189"/>
    </row>
    <row r="63" spans="1:18">
      <c r="A63" s="279" t="s">
        <v>176</v>
      </c>
      <c r="B63" s="189"/>
      <c r="C63" s="208"/>
      <c r="E63" s="280" t="s">
        <v>177</v>
      </c>
      <c r="F63" s="280"/>
      <c r="G63" s="189"/>
      <c r="H63" s="189"/>
    </row>
    <row r="64" spans="1:18">
      <c r="A64" s="189"/>
      <c r="B64" s="189"/>
      <c r="C64" s="208"/>
      <c r="E64" s="208"/>
      <c r="F64" s="208"/>
      <c r="G64" s="189"/>
      <c r="H64" s="189"/>
    </row>
    <row r="65" spans="1:8">
      <c r="A65" s="189"/>
      <c r="B65" s="189"/>
      <c r="C65" s="208"/>
      <c r="E65" s="208"/>
      <c r="F65" s="208"/>
      <c r="G65" s="189"/>
      <c r="H65" s="189"/>
    </row>
    <row r="66" spans="1:8">
      <c r="A66" s="189"/>
      <c r="B66" s="189"/>
      <c r="C66" s="208"/>
      <c r="E66" s="208"/>
      <c r="F66" s="208"/>
      <c r="G66" s="189"/>
      <c r="H66" s="189"/>
    </row>
    <row r="67" spans="1:8">
      <c r="A67" s="189"/>
      <c r="B67" s="189"/>
      <c r="C67" s="208"/>
      <c r="E67" s="208"/>
      <c r="F67" s="208"/>
      <c r="G67" s="189"/>
      <c r="H67" s="189"/>
    </row>
    <row r="68" spans="1:8">
      <c r="A68" s="189"/>
      <c r="B68" s="189"/>
      <c r="C68" s="208"/>
      <c r="E68" s="208"/>
      <c r="F68" s="208"/>
      <c r="G68" s="189"/>
      <c r="H68" s="189"/>
    </row>
    <row r="69" spans="1:8">
      <c r="A69" s="189"/>
      <c r="B69" s="189"/>
      <c r="C69" s="208"/>
      <c r="E69" s="208"/>
      <c r="F69" s="208"/>
      <c r="G69" s="189"/>
      <c r="H69" s="189"/>
    </row>
    <row r="70" spans="1:8">
      <c r="A70" s="189"/>
      <c r="B70" s="189"/>
      <c r="C70" s="208"/>
      <c r="E70" s="208"/>
      <c r="F70" s="208"/>
      <c r="G70" s="189"/>
      <c r="H70" s="189"/>
    </row>
    <row r="71" spans="1:8">
      <c r="A71" s="222"/>
      <c r="B71" s="222"/>
      <c r="C71" s="209"/>
      <c r="E71" s="209"/>
      <c r="F71" s="209"/>
      <c r="G71" s="222"/>
      <c r="H71" s="189"/>
    </row>
    <row r="72" spans="1:8">
      <c r="A72" s="219" t="s">
        <v>236</v>
      </c>
      <c r="B72" s="189"/>
      <c r="C72" s="208"/>
      <c r="E72" s="207" t="s">
        <v>447</v>
      </c>
      <c r="F72" s="207"/>
      <c r="G72" s="189"/>
      <c r="H72" s="189"/>
    </row>
    <row r="73" spans="1:8">
      <c r="A73" s="219" t="s">
        <v>599</v>
      </c>
      <c r="B73" s="189"/>
      <c r="C73" s="208"/>
      <c r="E73" s="207"/>
      <c r="F73" s="207"/>
      <c r="G73" s="189"/>
      <c r="H73" s="189"/>
    </row>
    <row r="74" spans="1:8">
      <c r="A74" s="189" t="s">
        <v>237</v>
      </c>
      <c r="B74" s="189"/>
      <c r="C74" s="208"/>
      <c r="E74" s="208"/>
      <c r="F74" s="208"/>
      <c r="G74" s="189"/>
      <c r="H74" s="189"/>
    </row>
  </sheetData>
  <mergeCells count="12">
    <mergeCell ref="A9:B9"/>
    <mergeCell ref="C9:F9"/>
    <mergeCell ref="A10:B10"/>
    <mergeCell ref="C10:F10"/>
    <mergeCell ref="A1:G1"/>
    <mergeCell ref="A2:G2"/>
    <mergeCell ref="A3:G4"/>
    <mergeCell ref="A5:G5"/>
    <mergeCell ref="A8:B8"/>
    <mergeCell ref="C8:F8"/>
    <mergeCell ref="A7:B7"/>
    <mergeCell ref="C7:F7"/>
  </mergeCells>
  <pageMargins left="0.49" right="0.45" top="0.51" bottom="0.53" header="0.3" footer="0.3"/>
  <pageSetup scale="74" fitToHeight="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topLeftCell="A9" zoomScaleNormal="100" zoomScaleSheetLayoutView="100" workbookViewId="0">
      <selection activeCell="F17" sqref="F17"/>
    </sheetView>
  </sheetViews>
  <sheetFormatPr defaultColWidth="9.140625" defaultRowHeight="12.75"/>
  <cols>
    <col min="1" max="1" width="7.42578125" style="391" customWidth="1"/>
    <col min="2" max="2" width="5.28515625" style="391" customWidth="1"/>
    <col min="3" max="3" width="52.5703125" style="367" customWidth="1"/>
    <col min="4" max="4" width="11.7109375" style="367" customWidth="1"/>
    <col min="5" max="5" width="28.42578125" style="370" customWidth="1"/>
    <col min="6" max="6" width="29.85546875" style="370" customWidth="1"/>
    <col min="7" max="7" width="5.140625" style="367" customWidth="1"/>
    <col min="8" max="8" width="15.28515625" style="367" customWidth="1"/>
    <col min="9" max="9" width="12.7109375" style="367" bestFit="1" customWidth="1"/>
    <col min="10" max="10" width="15.7109375" style="367" hidden="1" customWidth="1"/>
    <col min="11" max="11" width="15.42578125" style="367" hidden="1" customWidth="1"/>
    <col min="12" max="12" width="9.140625" style="367"/>
    <col min="13" max="13" width="15" style="367" bestFit="1" customWidth="1"/>
    <col min="14" max="16384" width="9.140625" style="367"/>
  </cols>
  <sheetData>
    <row r="1" spans="1:13">
      <c r="A1" s="437" t="s">
        <v>569</v>
      </c>
      <c r="B1" s="437"/>
      <c r="C1" s="437"/>
      <c r="D1" s="437"/>
      <c r="E1" s="437"/>
      <c r="F1" s="437"/>
    </row>
    <row r="2" spans="1:13">
      <c r="A2" s="438" t="s">
        <v>570</v>
      </c>
      <c r="B2" s="438"/>
      <c r="C2" s="438"/>
      <c r="D2" s="438"/>
      <c r="E2" s="438"/>
      <c r="F2" s="438"/>
    </row>
    <row r="3" spans="1:13">
      <c r="A3" s="439" t="s">
        <v>571</v>
      </c>
      <c r="B3" s="439"/>
      <c r="C3" s="439"/>
      <c r="D3" s="439"/>
      <c r="E3" s="439"/>
      <c r="F3" s="439"/>
      <c r="G3" s="439"/>
      <c r="H3" s="64"/>
    </row>
    <row r="4" spans="1:13">
      <c r="A4" s="439"/>
      <c r="B4" s="439"/>
      <c r="C4" s="439"/>
      <c r="D4" s="439"/>
      <c r="E4" s="439"/>
      <c r="F4" s="439"/>
      <c r="G4" s="439"/>
      <c r="H4" s="64"/>
    </row>
    <row r="5" spans="1:13">
      <c r="A5" s="440" t="str">
        <f>'ngay thang'!B10</f>
        <v>Tháng 03 năm 2024/March 2024</v>
      </c>
      <c r="B5" s="440"/>
      <c r="C5" s="440"/>
      <c r="D5" s="440"/>
      <c r="E5" s="440"/>
      <c r="F5" s="440"/>
      <c r="G5" s="440"/>
      <c r="H5" s="368"/>
    </row>
    <row r="6" spans="1:13">
      <c r="A6" s="368"/>
      <c r="B6" s="368"/>
      <c r="C6" s="368"/>
      <c r="D6" s="368"/>
      <c r="E6" s="369"/>
    </row>
    <row r="7" spans="1:13" ht="27.75" customHeight="1">
      <c r="A7" s="371"/>
      <c r="B7" s="441" t="s">
        <v>244</v>
      </c>
      <c r="C7" s="441"/>
      <c r="D7" s="441" t="s">
        <v>612</v>
      </c>
      <c r="E7" s="441"/>
      <c r="F7" s="441"/>
      <c r="G7" s="371"/>
      <c r="H7" s="372"/>
    </row>
    <row r="8" spans="1:13" ht="27.75" customHeight="1">
      <c r="A8" s="371"/>
      <c r="B8" s="441" t="s">
        <v>242</v>
      </c>
      <c r="C8" s="441"/>
      <c r="D8" s="441" t="s">
        <v>446</v>
      </c>
      <c r="E8" s="441"/>
      <c r="F8" s="441"/>
      <c r="G8" s="441"/>
      <c r="H8" s="372"/>
    </row>
    <row r="9" spans="1:13" ht="27.75" customHeight="1">
      <c r="A9" s="373"/>
      <c r="B9" s="446" t="s">
        <v>241</v>
      </c>
      <c r="C9" s="446"/>
      <c r="D9" s="446" t="s">
        <v>243</v>
      </c>
      <c r="E9" s="446"/>
      <c r="F9" s="446"/>
      <c r="G9" s="373"/>
      <c r="H9" s="374"/>
    </row>
    <row r="10" spans="1:13" ht="27.75" customHeight="1">
      <c r="A10" s="373"/>
      <c r="B10" s="446" t="s">
        <v>245</v>
      </c>
      <c r="C10" s="446"/>
      <c r="D10" s="446" t="str">
        <f>'ngay thang'!B14</f>
        <v>Ngày 04 tháng 04 năm 2024
04 April 2024</v>
      </c>
      <c r="E10" s="446"/>
      <c r="F10" s="446"/>
      <c r="G10" s="373"/>
      <c r="H10" s="374"/>
    </row>
    <row r="12" spans="1:13" ht="25.5">
      <c r="A12" s="442" t="s">
        <v>197</v>
      </c>
      <c r="B12" s="442"/>
      <c r="C12" s="375" t="s">
        <v>572</v>
      </c>
      <c r="D12" s="375" t="s">
        <v>174</v>
      </c>
      <c r="E12" s="375" t="s">
        <v>285</v>
      </c>
      <c r="F12" s="375" t="s">
        <v>286</v>
      </c>
    </row>
    <row r="13" spans="1:13" ht="25.5">
      <c r="A13" s="236" t="s">
        <v>46</v>
      </c>
      <c r="B13" s="236"/>
      <c r="C13" s="376" t="s">
        <v>573</v>
      </c>
      <c r="D13" s="235" t="s">
        <v>574</v>
      </c>
      <c r="E13" s="377">
        <v>116338365454</v>
      </c>
      <c r="F13" s="377">
        <v>94404496553</v>
      </c>
      <c r="I13" s="378"/>
      <c r="J13" s="378"/>
      <c r="K13" s="378"/>
      <c r="L13" s="378"/>
      <c r="M13" s="378"/>
    </row>
    <row r="14" spans="1:13" ht="38.25">
      <c r="A14" s="236" t="s">
        <v>56</v>
      </c>
      <c r="B14" s="236"/>
      <c r="C14" s="376" t="s">
        <v>575</v>
      </c>
      <c r="D14" s="235" t="s">
        <v>576</v>
      </c>
      <c r="E14" s="377">
        <v>3208747297</v>
      </c>
      <c r="F14" s="377">
        <v>6192343476</v>
      </c>
      <c r="I14" s="378"/>
      <c r="J14" s="378"/>
      <c r="K14" s="378"/>
      <c r="L14" s="378"/>
      <c r="M14" s="378"/>
    </row>
    <row r="15" spans="1:13" ht="51">
      <c r="A15" s="443"/>
      <c r="B15" s="235" t="s">
        <v>110</v>
      </c>
      <c r="C15" s="379" t="s">
        <v>577</v>
      </c>
      <c r="D15" s="235" t="s">
        <v>578</v>
      </c>
      <c r="E15" s="380">
        <v>3208747297</v>
      </c>
      <c r="F15" s="380">
        <v>6192343476</v>
      </c>
      <c r="I15" s="378"/>
      <c r="J15" s="378"/>
      <c r="K15" s="378"/>
      <c r="L15" s="378"/>
      <c r="M15" s="378"/>
    </row>
    <row r="16" spans="1:13" ht="51">
      <c r="A16" s="444"/>
      <c r="B16" s="235" t="s">
        <v>112</v>
      </c>
      <c r="C16" s="379" t="s">
        <v>579</v>
      </c>
      <c r="D16" s="235" t="s">
        <v>580</v>
      </c>
      <c r="E16" s="380"/>
      <c r="F16" s="380"/>
      <c r="I16" s="378"/>
      <c r="J16" s="378"/>
      <c r="K16" s="378"/>
      <c r="L16" s="378"/>
      <c r="M16" s="378"/>
    </row>
    <row r="17" spans="1:13" ht="51">
      <c r="A17" s="236" t="s">
        <v>133</v>
      </c>
      <c r="B17" s="236"/>
      <c r="C17" s="376" t="s">
        <v>581</v>
      </c>
      <c r="D17" s="236" t="s">
        <v>582</v>
      </c>
      <c r="E17" s="377">
        <v>31277588906</v>
      </c>
      <c r="F17" s="377">
        <v>15741525425</v>
      </c>
      <c r="H17" s="378"/>
      <c r="I17" s="378"/>
      <c r="J17" s="378"/>
      <c r="K17" s="378"/>
      <c r="L17" s="378"/>
      <c r="M17" s="378"/>
    </row>
    <row r="18" spans="1:13" ht="25.5">
      <c r="A18" s="443"/>
      <c r="B18" s="235" t="s">
        <v>583</v>
      </c>
      <c r="C18" s="379" t="s">
        <v>584</v>
      </c>
      <c r="D18" s="235" t="s">
        <v>585</v>
      </c>
      <c r="E18" s="380">
        <v>37557494020</v>
      </c>
      <c r="F18" s="380">
        <v>17248907304</v>
      </c>
      <c r="H18" s="378"/>
      <c r="I18" s="378"/>
      <c r="J18" s="378"/>
      <c r="K18" s="378"/>
      <c r="L18" s="378"/>
      <c r="M18" s="378"/>
    </row>
    <row r="19" spans="1:13" ht="25.5">
      <c r="A19" s="445"/>
      <c r="B19" s="235" t="s">
        <v>586</v>
      </c>
      <c r="C19" s="379" t="s">
        <v>587</v>
      </c>
      <c r="D19" s="235" t="s">
        <v>588</v>
      </c>
      <c r="E19" s="380">
        <v>6279905114</v>
      </c>
      <c r="F19" s="380">
        <v>1507381879</v>
      </c>
      <c r="H19" s="378"/>
      <c r="I19" s="378"/>
      <c r="J19" s="378"/>
      <c r="K19" s="378"/>
      <c r="L19" s="378"/>
      <c r="M19" s="378"/>
    </row>
    <row r="20" spans="1:13" s="382" customFormat="1" ht="25.5">
      <c r="A20" s="236" t="s">
        <v>135</v>
      </c>
      <c r="B20" s="236"/>
      <c r="C20" s="381" t="s">
        <v>601</v>
      </c>
      <c r="D20" s="236" t="s">
        <v>589</v>
      </c>
      <c r="E20" s="377">
        <v>150824701657</v>
      </c>
      <c r="F20" s="377">
        <v>116338365454</v>
      </c>
      <c r="H20" s="383"/>
      <c r="I20" s="378"/>
      <c r="J20" s="378"/>
      <c r="K20" s="378"/>
      <c r="L20" s="378"/>
      <c r="M20" s="378"/>
    </row>
    <row r="21" spans="1:13">
      <c r="A21" s="384"/>
      <c r="B21" s="384"/>
      <c r="C21" s="385"/>
      <c r="D21" s="384"/>
      <c r="E21" s="386"/>
      <c r="F21" s="386"/>
    </row>
    <row r="23" spans="1:13">
      <c r="A23" s="19" t="s">
        <v>627</v>
      </c>
      <c r="B23" s="367"/>
      <c r="C23" s="27"/>
      <c r="E23" s="220" t="s">
        <v>628</v>
      </c>
    </row>
    <row r="24" spans="1:13">
      <c r="A24" s="387" t="s">
        <v>176</v>
      </c>
      <c r="B24" s="367"/>
      <c r="C24" s="27"/>
      <c r="E24" s="289" t="s">
        <v>177</v>
      </c>
    </row>
    <row r="25" spans="1:13">
      <c r="A25" s="367"/>
      <c r="B25" s="367"/>
      <c r="C25" s="27"/>
      <c r="E25" s="199"/>
    </row>
    <row r="26" spans="1:13">
      <c r="A26" s="367"/>
      <c r="B26" s="367"/>
      <c r="C26" s="27"/>
      <c r="E26" s="199"/>
    </row>
    <row r="27" spans="1:13">
      <c r="A27" s="367"/>
      <c r="B27" s="367"/>
      <c r="C27" s="27"/>
      <c r="E27" s="199"/>
    </row>
    <row r="28" spans="1:13">
      <c r="A28" s="367"/>
      <c r="B28" s="367"/>
      <c r="C28" s="27"/>
      <c r="E28" s="199"/>
    </row>
    <row r="29" spans="1:13">
      <c r="A29" s="367"/>
      <c r="B29" s="367"/>
      <c r="C29" s="27"/>
      <c r="E29" s="199"/>
    </row>
    <row r="30" spans="1:13">
      <c r="A30" s="367"/>
      <c r="B30" s="367"/>
      <c r="C30" s="27"/>
      <c r="E30" s="199"/>
    </row>
    <row r="31" spans="1:13">
      <c r="A31" s="367"/>
      <c r="B31" s="367"/>
      <c r="C31" s="27"/>
      <c r="E31" s="199"/>
    </row>
    <row r="32" spans="1:13">
      <c r="A32" s="388"/>
      <c r="B32" s="388"/>
      <c r="C32" s="23"/>
      <c r="E32" s="205"/>
      <c r="F32" s="389"/>
    </row>
    <row r="33" spans="1:5">
      <c r="A33" s="390" t="s">
        <v>236</v>
      </c>
      <c r="B33" s="367"/>
      <c r="C33" s="27"/>
      <c r="E33" s="246" t="s">
        <v>447</v>
      </c>
    </row>
    <row r="34" spans="1:5">
      <c r="A34" s="390" t="s">
        <v>599</v>
      </c>
      <c r="B34" s="367"/>
      <c r="C34" s="27"/>
      <c r="E34" s="246"/>
    </row>
    <row r="35" spans="1:5">
      <c r="A35" s="367" t="s">
        <v>237</v>
      </c>
      <c r="B35" s="367"/>
      <c r="C35" s="27"/>
      <c r="E35" s="245"/>
    </row>
  </sheetData>
  <mergeCells count="15">
    <mergeCell ref="A12:B12"/>
    <mergeCell ref="A15:A16"/>
    <mergeCell ref="A18:A19"/>
    <mergeCell ref="B9:C9"/>
    <mergeCell ref="D9:F9"/>
    <mergeCell ref="B10:C10"/>
    <mergeCell ref="D10:F10"/>
    <mergeCell ref="A1:F1"/>
    <mergeCell ref="A2:F2"/>
    <mergeCell ref="A3:G4"/>
    <mergeCell ref="A5:G5"/>
    <mergeCell ref="B8:C8"/>
    <mergeCell ref="D8:G8"/>
    <mergeCell ref="B7:C7"/>
    <mergeCell ref="D7:F7"/>
  </mergeCells>
  <pageMargins left="0.65" right="0.37" top="1" bottom="1" header="0.5" footer="0.5"/>
  <pageSetup scale="71"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7"/>
  <sheetViews>
    <sheetView view="pageBreakPreview" topLeftCell="A34" zoomScaleNormal="100" zoomScaleSheetLayoutView="100" workbookViewId="0">
      <selection activeCell="D15" sqref="D15:E41"/>
    </sheetView>
  </sheetViews>
  <sheetFormatPr defaultColWidth="9.140625" defaultRowHeight="12.75"/>
  <cols>
    <col min="1" max="1" width="9.140625" style="26"/>
    <col min="2" max="2" width="59.42578125" style="26" customWidth="1"/>
    <col min="3" max="3" width="12.85546875" style="26" customWidth="1"/>
    <col min="4" max="4" width="28.85546875" style="204" customWidth="1"/>
    <col min="5" max="5" width="29.5703125" style="204" customWidth="1"/>
    <col min="6" max="6" width="4" style="26" customWidth="1"/>
    <col min="7" max="7" width="14.5703125" style="197" bestFit="1" customWidth="1"/>
    <col min="8" max="16384" width="9.140625" style="26"/>
  </cols>
  <sheetData>
    <row r="1" spans="1:7" ht="23.25" customHeight="1">
      <c r="A1" s="431" t="s">
        <v>509</v>
      </c>
      <c r="B1" s="431"/>
      <c r="C1" s="431"/>
      <c r="D1" s="431"/>
      <c r="E1" s="431"/>
      <c r="F1" s="431"/>
    </row>
    <row r="2" spans="1:7" ht="27" customHeight="1">
      <c r="A2" s="447" t="s">
        <v>510</v>
      </c>
      <c r="B2" s="447"/>
      <c r="C2" s="447"/>
      <c r="D2" s="447"/>
      <c r="E2" s="447"/>
      <c r="F2" s="447"/>
    </row>
    <row r="3" spans="1:7" ht="15" customHeight="1">
      <c r="A3" s="430" t="s">
        <v>261</v>
      </c>
      <c r="B3" s="430"/>
      <c r="C3" s="430"/>
      <c r="D3" s="430"/>
      <c r="E3" s="430"/>
      <c r="F3" s="430"/>
    </row>
    <row r="4" spans="1:7">
      <c r="A4" s="430"/>
      <c r="B4" s="430"/>
      <c r="C4" s="430"/>
      <c r="D4" s="430"/>
      <c r="E4" s="430"/>
      <c r="F4" s="430"/>
    </row>
    <row r="5" spans="1:7">
      <c r="A5" s="434" t="str">
        <f>'ngay thang'!B10</f>
        <v>Tháng 03 năm 2024/March 2024</v>
      </c>
      <c r="B5" s="434"/>
      <c r="C5" s="434"/>
      <c r="D5" s="434"/>
      <c r="E5" s="434"/>
      <c r="F5" s="434"/>
    </row>
    <row r="6" spans="1:7">
      <c r="A6" s="195"/>
      <c r="B6" s="195"/>
      <c r="C6" s="195"/>
      <c r="D6" s="313"/>
      <c r="E6" s="313"/>
      <c r="F6" s="1"/>
    </row>
    <row r="7" spans="1:7" ht="31.5" customHeight="1">
      <c r="A7" s="433" t="s">
        <v>244</v>
      </c>
      <c r="B7" s="433"/>
      <c r="C7" s="433" t="s">
        <v>612</v>
      </c>
      <c r="D7" s="433"/>
      <c r="E7" s="433"/>
      <c r="F7" s="433"/>
    </row>
    <row r="8" spans="1:7" ht="30" customHeight="1">
      <c r="A8" s="433" t="s">
        <v>242</v>
      </c>
      <c r="B8" s="433"/>
      <c r="C8" s="433" t="s">
        <v>446</v>
      </c>
      <c r="D8" s="433"/>
      <c r="E8" s="433"/>
      <c r="F8" s="433"/>
    </row>
    <row r="9" spans="1:7" ht="30" customHeight="1">
      <c r="A9" s="429" t="s">
        <v>241</v>
      </c>
      <c r="B9" s="429"/>
      <c r="C9" s="429" t="s">
        <v>243</v>
      </c>
      <c r="D9" s="429"/>
      <c r="E9" s="429"/>
      <c r="F9" s="429"/>
    </row>
    <row r="10" spans="1:7" ht="30" customHeight="1">
      <c r="A10" s="429" t="s">
        <v>245</v>
      </c>
      <c r="B10" s="429"/>
      <c r="C10" s="429" t="str">
        <f>'ngay thang'!B14</f>
        <v>Ngày 04 tháng 04 năm 2024
04 April 2024</v>
      </c>
      <c r="D10" s="429"/>
      <c r="E10" s="429"/>
      <c r="F10" s="429"/>
    </row>
    <row r="11" spans="1:7" ht="22.5" customHeight="1">
      <c r="A11" s="194"/>
      <c r="B11" s="194"/>
      <c r="C11" s="194"/>
      <c r="D11" s="312"/>
      <c r="E11" s="312"/>
      <c r="F11" s="194"/>
    </row>
    <row r="12" spans="1:7" ht="21" customHeight="1">
      <c r="A12" s="255" t="s">
        <v>265</v>
      </c>
      <c r="B12" s="204"/>
      <c r="C12" s="204"/>
    </row>
    <row r="13" spans="1:7" s="182" customFormat="1" ht="43.5" customHeight="1">
      <c r="A13" s="315" t="s">
        <v>200</v>
      </c>
      <c r="B13" s="315" t="s">
        <v>205</v>
      </c>
      <c r="C13" s="315" t="s">
        <v>206</v>
      </c>
      <c r="D13" s="315" t="s">
        <v>449</v>
      </c>
      <c r="E13" s="315" t="s">
        <v>450</v>
      </c>
      <c r="G13" s="197"/>
    </row>
    <row r="14" spans="1:7" s="1" customFormat="1" ht="31.5" customHeight="1">
      <c r="A14" s="260" t="s">
        <v>46</v>
      </c>
      <c r="B14" s="392" t="s">
        <v>641</v>
      </c>
      <c r="C14" s="392" t="s">
        <v>147</v>
      </c>
      <c r="D14" s="316"/>
      <c r="E14" s="316"/>
      <c r="G14" s="197"/>
    </row>
    <row r="15" spans="1:7" s="1" customFormat="1" ht="50.25" customHeight="1">
      <c r="A15" s="260">
        <v>1</v>
      </c>
      <c r="B15" s="392" t="s">
        <v>527</v>
      </c>
      <c r="C15" s="392" t="s">
        <v>148</v>
      </c>
      <c r="D15" s="308">
        <v>1.2001012247034632E-2</v>
      </c>
      <c r="E15" s="309">
        <v>1.2001745276954145E-2</v>
      </c>
      <c r="G15" s="197"/>
    </row>
    <row r="16" spans="1:7" s="1" customFormat="1" ht="56.25" customHeight="1">
      <c r="A16" s="260">
        <v>2</v>
      </c>
      <c r="B16" s="392" t="s">
        <v>528</v>
      </c>
      <c r="C16" s="392" t="s">
        <v>149</v>
      </c>
      <c r="D16" s="308">
        <v>2.3541658866238495E-3</v>
      </c>
      <c r="E16" s="309">
        <v>3.2061964008016784E-3</v>
      </c>
      <c r="G16" s="197"/>
    </row>
    <row r="17" spans="1:8" s="1" customFormat="1" ht="75" customHeight="1">
      <c r="A17" s="260">
        <v>3</v>
      </c>
      <c r="B17" s="393" t="s">
        <v>529</v>
      </c>
      <c r="C17" s="392" t="s">
        <v>150</v>
      </c>
      <c r="D17" s="308">
        <v>2.589721457004427E-3</v>
      </c>
      <c r="E17" s="309">
        <v>3.5941439412859768E-3</v>
      </c>
      <c r="G17" s="197"/>
    </row>
    <row r="18" spans="1:8" s="1" customFormat="1" ht="48" customHeight="1">
      <c r="A18" s="260">
        <v>4</v>
      </c>
      <c r="B18" s="392" t="s">
        <v>642</v>
      </c>
      <c r="C18" s="392" t="s">
        <v>151</v>
      </c>
      <c r="D18" s="308">
        <v>0</v>
      </c>
      <c r="E18" s="309">
        <v>0</v>
      </c>
      <c r="G18" s="197"/>
      <c r="H18" s="202"/>
    </row>
    <row r="19" spans="1:8" s="1" customFormat="1" ht="56.25" customHeight="1">
      <c r="A19" s="260">
        <v>5</v>
      </c>
      <c r="B19" s="392" t="s">
        <v>530</v>
      </c>
      <c r="C19" s="392"/>
      <c r="D19" s="308">
        <v>0</v>
      </c>
      <c r="E19" s="308">
        <v>0</v>
      </c>
      <c r="G19" s="197"/>
      <c r="H19" s="202"/>
    </row>
    <row r="20" spans="1:8" s="1" customFormat="1" ht="57.75" customHeight="1">
      <c r="A20" s="260">
        <v>6</v>
      </c>
      <c r="B20" s="392" t="s">
        <v>531</v>
      </c>
      <c r="C20" s="392"/>
      <c r="D20" s="308">
        <v>0</v>
      </c>
      <c r="E20" s="308">
        <v>0</v>
      </c>
      <c r="G20" s="197"/>
      <c r="H20" s="202"/>
    </row>
    <row r="21" spans="1:8" s="1" customFormat="1" ht="81" customHeight="1">
      <c r="A21" s="260">
        <v>7</v>
      </c>
      <c r="B21" s="393" t="s">
        <v>643</v>
      </c>
      <c r="C21" s="392" t="s">
        <v>152</v>
      </c>
      <c r="D21" s="308">
        <v>1.2536607190487171E-2</v>
      </c>
      <c r="E21" s="309">
        <v>5.9243264486487455E-3</v>
      </c>
      <c r="G21" s="197"/>
      <c r="H21" s="202"/>
    </row>
    <row r="22" spans="1:8" s="1" customFormat="1" ht="42" customHeight="1">
      <c r="A22" s="260">
        <v>8</v>
      </c>
      <c r="B22" s="392" t="s">
        <v>532</v>
      </c>
      <c r="C22" s="392" t="s">
        <v>153</v>
      </c>
      <c r="D22" s="308">
        <v>2.9481506781150076E-2</v>
      </c>
      <c r="E22" s="309">
        <v>2.4726412067690544E-2</v>
      </c>
      <c r="G22" s="197"/>
      <c r="H22" s="202"/>
    </row>
    <row r="23" spans="1:8" s="1" customFormat="1" ht="69.75" customHeight="1">
      <c r="A23" s="260">
        <v>9</v>
      </c>
      <c r="B23" s="393" t="s">
        <v>644</v>
      </c>
      <c r="C23" s="392" t="s">
        <v>154</v>
      </c>
      <c r="D23" s="308">
        <v>3.4308969926828392</v>
      </c>
      <c r="E23" s="309">
        <v>1.2235164618545984</v>
      </c>
      <c r="G23" s="197"/>
      <c r="H23" s="202"/>
    </row>
    <row r="24" spans="1:8" s="1" customFormat="1" ht="57" customHeight="1">
      <c r="A24" s="260">
        <v>10</v>
      </c>
      <c r="B24" s="393" t="s">
        <v>533</v>
      </c>
      <c r="C24" s="392"/>
      <c r="D24" s="309"/>
      <c r="E24" s="309"/>
      <c r="G24" s="197"/>
      <c r="H24" s="202"/>
    </row>
    <row r="25" spans="1:8" s="1" customFormat="1" ht="25.5">
      <c r="A25" s="260" t="s">
        <v>56</v>
      </c>
      <c r="B25" s="392" t="s">
        <v>645</v>
      </c>
      <c r="C25" s="392" t="s">
        <v>155</v>
      </c>
      <c r="D25" s="308"/>
      <c r="E25" s="394"/>
      <c r="G25" s="197"/>
      <c r="H25" s="202"/>
    </row>
    <row r="26" spans="1:8" s="1" customFormat="1" ht="30" customHeight="1">
      <c r="A26" s="448">
        <v>1</v>
      </c>
      <c r="B26" s="392" t="s">
        <v>646</v>
      </c>
      <c r="C26" s="392" t="s">
        <v>156</v>
      </c>
      <c r="D26" s="394">
        <v>92073577700</v>
      </c>
      <c r="E26" s="317">
        <v>79274955700</v>
      </c>
      <c r="G26" s="197"/>
      <c r="H26" s="202"/>
    </row>
    <row r="27" spans="1:8" s="1" customFormat="1" ht="39.75" customHeight="1">
      <c r="A27" s="449"/>
      <c r="B27" s="392" t="s">
        <v>647</v>
      </c>
      <c r="C27" s="392" t="s">
        <v>157</v>
      </c>
      <c r="D27" s="263">
        <v>92073577700</v>
      </c>
      <c r="E27" s="394">
        <v>79274955700</v>
      </c>
      <c r="G27" s="197"/>
      <c r="H27" s="202"/>
    </row>
    <row r="28" spans="1:8" s="1" customFormat="1" ht="42.75" customHeight="1">
      <c r="A28" s="450"/>
      <c r="B28" s="392" t="s">
        <v>648</v>
      </c>
      <c r="C28" s="392" t="s">
        <v>158</v>
      </c>
      <c r="D28" s="318">
        <v>9207357.7699999996</v>
      </c>
      <c r="E28" s="395">
        <v>7927495.5700000003</v>
      </c>
      <c r="G28" s="197"/>
      <c r="H28" s="202"/>
    </row>
    <row r="29" spans="1:8" s="1" customFormat="1" ht="32.25" customHeight="1">
      <c r="A29" s="448">
        <v>2</v>
      </c>
      <c r="B29" s="392" t="s">
        <v>649</v>
      </c>
      <c r="C29" s="392" t="s">
        <v>159</v>
      </c>
      <c r="D29" s="394">
        <v>24881080800</v>
      </c>
      <c r="E29" s="394">
        <v>12798622000</v>
      </c>
      <c r="G29" s="197"/>
      <c r="H29" s="202"/>
    </row>
    <row r="30" spans="1:8" s="1" customFormat="1" ht="31.5" customHeight="1">
      <c r="A30" s="449"/>
      <c r="B30" s="392" t="s">
        <v>650</v>
      </c>
      <c r="C30" s="392" t="s">
        <v>160</v>
      </c>
      <c r="D30" s="396">
        <v>2983136.94</v>
      </c>
      <c r="E30" s="396">
        <v>1402250.48</v>
      </c>
      <c r="G30" s="197"/>
      <c r="H30" s="202"/>
    </row>
    <row r="31" spans="1:8" s="1" customFormat="1" ht="30" customHeight="1">
      <c r="A31" s="449"/>
      <c r="B31" s="392" t="s">
        <v>651</v>
      </c>
      <c r="C31" s="392" t="s">
        <v>161</v>
      </c>
      <c r="D31" s="394">
        <v>29831369400</v>
      </c>
      <c r="E31" s="394">
        <v>14022504800</v>
      </c>
      <c r="G31" s="197"/>
      <c r="H31" s="202"/>
    </row>
    <row r="32" spans="1:8" s="1" customFormat="1" ht="30.75" customHeight="1">
      <c r="A32" s="449"/>
      <c r="B32" s="392" t="s">
        <v>652</v>
      </c>
      <c r="C32" s="392" t="s">
        <v>162</v>
      </c>
      <c r="D32" s="396">
        <v>-495028.86</v>
      </c>
      <c r="E32" s="396">
        <v>-122388.28</v>
      </c>
      <c r="G32" s="197"/>
      <c r="H32" s="202"/>
    </row>
    <row r="33" spans="1:8" s="1" customFormat="1" ht="42.75" customHeight="1">
      <c r="A33" s="450"/>
      <c r="B33" s="392" t="s">
        <v>653</v>
      </c>
      <c r="C33" s="392" t="s">
        <v>163</v>
      </c>
      <c r="D33" s="394">
        <v>-4950288600</v>
      </c>
      <c r="E33" s="394">
        <v>-1223882800</v>
      </c>
      <c r="G33" s="197"/>
      <c r="H33" s="202"/>
    </row>
    <row r="34" spans="1:8" s="1" customFormat="1" ht="33" customHeight="1">
      <c r="A34" s="448">
        <v>3</v>
      </c>
      <c r="B34" s="392" t="s">
        <v>654</v>
      </c>
      <c r="C34" s="392" t="s">
        <v>164</v>
      </c>
      <c r="D34" s="263">
        <v>116954658500</v>
      </c>
      <c r="E34" s="394">
        <v>92073577700</v>
      </c>
      <c r="G34" s="197"/>
      <c r="H34" s="202"/>
    </row>
    <row r="35" spans="1:8" s="1" customFormat="1" ht="55.5" customHeight="1">
      <c r="A35" s="449"/>
      <c r="B35" s="392" t="s">
        <v>534</v>
      </c>
      <c r="C35" s="392" t="s">
        <v>165</v>
      </c>
      <c r="D35" s="263">
        <v>116954658500</v>
      </c>
      <c r="E35" s="394">
        <v>92073577700</v>
      </c>
      <c r="G35" s="197"/>
      <c r="H35" s="202"/>
    </row>
    <row r="36" spans="1:8" s="1" customFormat="1" ht="45" customHeight="1">
      <c r="A36" s="450"/>
      <c r="B36" s="392" t="s">
        <v>535</v>
      </c>
      <c r="C36" s="392" t="s">
        <v>166</v>
      </c>
      <c r="D36" s="318">
        <v>11695465.85</v>
      </c>
      <c r="E36" s="395">
        <v>9207357.7699999996</v>
      </c>
      <c r="G36" s="197"/>
      <c r="H36" s="202"/>
    </row>
    <row r="37" spans="1:8" s="1" customFormat="1" ht="55.5" customHeight="1">
      <c r="A37" s="260">
        <v>4</v>
      </c>
      <c r="B37" s="392" t="s">
        <v>655</v>
      </c>
      <c r="C37" s="392" t="s">
        <v>167</v>
      </c>
      <c r="D37" s="309">
        <v>1E-4</v>
      </c>
      <c r="E37" s="309">
        <v>1E-4</v>
      </c>
      <c r="G37" s="197"/>
      <c r="H37" s="202"/>
    </row>
    <row r="38" spans="1:8" s="1" customFormat="1" ht="39.75" customHeight="1">
      <c r="A38" s="260">
        <v>5</v>
      </c>
      <c r="B38" s="392" t="s">
        <v>656</v>
      </c>
      <c r="C38" s="392" t="s">
        <v>168</v>
      </c>
      <c r="D38" s="309">
        <v>0.5897</v>
      </c>
      <c r="E38" s="309">
        <v>0.6895</v>
      </c>
      <c r="G38" s="197"/>
      <c r="H38" s="202"/>
    </row>
    <row r="39" spans="1:8" s="1" customFormat="1" ht="39" customHeight="1">
      <c r="A39" s="260">
        <v>6</v>
      </c>
      <c r="B39" s="392" t="s">
        <v>657</v>
      </c>
      <c r="C39" s="392" t="s">
        <v>169</v>
      </c>
      <c r="D39" s="309">
        <v>3.4099999999999998E-2</v>
      </c>
      <c r="E39" s="309">
        <v>5.5999999999999999E-3</v>
      </c>
      <c r="G39" s="197"/>
      <c r="H39" s="202"/>
    </row>
    <row r="40" spans="1:8" s="1" customFormat="1" ht="39" customHeight="1">
      <c r="A40" s="260">
        <v>7</v>
      </c>
      <c r="B40" s="392" t="s">
        <v>658</v>
      </c>
      <c r="C40" s="392" t="s">
        <v>170</v>
      </c>
      <c r="D40" s="317">
        <v>2424</v>
      </c>
      <c r="E40" s="317">
        <v>1976</v>
      </c>
      <c r="G40" s="197"/>
    </row>
    <row r="41" spans="1:8" s="1" customFormat="1" ht="39" customHeight="1">
      <c r="A41" s="260">
        <v>7</v>
      </c>
      <c r="B41" s="392" t="s">
        <v>536</v>
      </c>
      <c r="C41" s="392" t="s">
        <v>591</v>
      </c>
      <c r="D41" s="318">
        <v>12895.99</v>
      </c>
      <c r="E41" s="318">
        <v>12635.36</v>
      </c>
      <c r="G41" s="197"/>
    </row>
    <row r="42" spans="1:8" s="1" customFormat="1" ht="49.5" customHeight="1">
      <c r="A42" s="260">
        <v>8</v>
      </c>
      <c r="B42" s="392" t="s">
        <v>537</v>
      </c>
      <c r="C42" s="392" t="s">
        <v>592</v>
      </c>
      <c r="D42" s="309"/>
      <c r="E42" s="309"/>
      <c r="G42" s="197"/>
    </row>
    <row r="45" spans="1:8">
      <c r="A45" s="183" t="s">
        <v>627</v>
      </c>
      <c r="B45" s="1"/>
      <c r="C45" s="27"/>
      <c r="D45" s="220" t="s">
        <v>628</v>
      </c>
    </row>
    <row r="46" spans="1:8">
      <c r="A46" s="29" t="s">
        <v>176</v>
      </c>
      <c r="B46" s="1"/>
      <c r="C46" s="27"/>
      <c r="D46" s="289" t="s">
        <v>177</v>
      </c>
    </row>
    <row r="47" spans="1:8">
      <c r="A47" s="1"/>
      <c r="B47" s="1"/>
      <c r="C47" s="27"/>
      <c r="D47" s="199"/>
    </row>
    <row r="48" spans="1:8">
      <c r="A48" s="1"/>
      <c r="B48" s="1"/>
      <c r="C48" s="27"/>
      <c r="D48" s="199"/>
    </row>
    <row r="49" spans="1:5">
      <c r="A49" s="1"/>
      <c r="B49" s="1"/>
      <c r="C49" s="27"/>
      <c r="D49" s="199"/>
    </row>
    <row r="50" spans="1:5">
      <c r="A50" s="1"/>
      <c r="B50" s="1"/>
      <c r="C50" s="27"/>
      <c r="D50" s="199"/>
    </row>
    <row r="51" spans="1:5">
      <c r="A51" s="1"/>
      <c r="B51" s="1"/>
      <c r="C51" s="27"/>
      <c r="D51" s="199"/>
    </row>
    <row r="52" spans="1:5">
      <c r="A52" s="1"/>
      <c r="B52" s="1"/>
      <c r="C52" s="27"/>
      <c r="D52" s="199"/>
    </row>
    <row r="53" spans="1:5">
      <c r="A53" s="1"/>
      <c r="B53" s="1"/>
      <c r="C53" s="27"/>
      <c r="D53" s="199"/>
    </row>
    <row r="54" spans="1:5">
      <c r="A54" s="22"/>
      <c r="B54" s="22"/>
      <c r="C54" s="27"/>
      <c r="D54" s="205"/>
      <c r="E54" s="205"/>
    </row>
    <row r="55" spans="1:5">
      <c r="A55" s="19" t="s">
        <v>236</v>
      </c>
      <c r="B55" s="1"/>
      <c r="C55" s="27"/>
      <c r="D55" s="246" t="s">
        <v>447</v>
      </c>
    </row>
    <row r="56" spans="1:5">
      <c r="A56" s="19" t="s">
        <v>599</v>
      </c>
      <c r="B56" s="1"/>
      <c r="C56" s="27"/>
      <c r="D56" s="246"/>
    </row>
    <row r="57" spans="1:5">
      <c r="A57" s="1" t="s">
        <v>237</v>
      </c>
      <c r="B57" s="1"/>
      <c r="C57" s="27"/>
      <c r="D57" s="245"/>
    </row>
  </sheetData>
  <mergeCells count="15">
    <mergeCell ref="A34:A36"/>
    <mergeCell ref="A3:F4"/>
    <mergeCell ref="A5:F5"/>
    <mergeCell ref="A9:B9"/>
    <mergeCell ref="C9:F9"/>
    <mergeCell ref="A10:B10"/>
    <mergeCell ref="C10:F10"/>
    <mergeCell ref="A26:A28"/>
    <mergeCell ref="A1:F1"/>
    <mergeCell ref="A2:F2"/>
    <mergeCell ref="A8:B8"/>
    <mergeCell ref="C8:F8"/>
    <mergeCell ref="A29:A33"/>
    <mergeCell ref="A7:B7"/>
    <mergeCell ref="C7:F7"/>
  </mergeCells>
  <printOptions horizontalCentered="1"/>
  <pageMargins left="0.36" right="0.3" top="0.59" bottom="0.54" header="0.3" footer="0.3"/>
  <pageSetup paperSize="9" scale="68" fitToHeight="2"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mnBh6yNJIIa5Px1uTxO5JQFiBLU=</DigestValue>
    </Reference>
    <Reference Type="http://www.w3.org/2000/09/xmldsig#Object" URI="#idOfficeObject">
      <DigestMethod Algorithm="http://www.w3.org/2000/09/xmldsig#sha1"/>
      <DigestValue>Qmw0h7TgASWFxGNLsuJyWoPxZPM=</DigestValue>
    </Reference>
    <Reference Type="http://uri.etsi.org/01903#SignedProperties" URI="#idSignedProperties">
      <Transforms>
        <Transform Algorithm="http://www.w3.org/TR/2001/REC-xml-c14n-20010315"/>
      </Transforms>
      <DigestMethod Algorithm="http://www.w3.org/2000/09/xmldsig#sha1"/>
      <DigestValue>n9bDxbzPuOszidLt65pPMp42d3c=</DigestValue>
    </Reference>
  </SignedInfo>
  <SignatureValue>AkMlJ25RpcmUyYO6WCaWKKPoVivje2nrZbHEQrOpJQhuyq5es8fUOxnaU4b8Y5rHCXVIj8qxig7p
YbsCpoYRPazkoxQw+kg51LMVo//WTqyyZ0CX4nzPx23MTsVu9WkeWJIsnCYnT+LexvOOpzXqBzLj
gHX3+VktqxNHGFx/mdg=</SignatureValue>
  <KeyInfo>
    <X509Data>
      <X509Certificate>MIIF+jCCA+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GoE5HIE3huqBJIEPhu5QgUEjhuqZOIMSQ4bqmVSBUxq8gVsOAIFBIw4FUIFRSSeG7gk4gVknhu4ZUIE5BTSAtIENISSBOSMOBTkggSMOAIFRIw4BOSDEiMCAGCgmSJomT8ixkAQEMEk1TVDowMTAwMTUwNjE5LTA3MzCBnzANBgkqhkiG9w0BAQEFAAOBjQAwgYkCgYEA3BCtfA+TOhlgO/z1Vw/WrcYQepMGxy3QiWmgdeKd/sPt+JRRskmRf3xfpOWkQY54ZJ1X3FYOMINDjsl83xwq3/xWVhkAFSeoJsZMxSr9U9m8980mfsv0d6ZWEOUzu0FiY0fIMIf+EFL4e43Y7uI3DR0M1HS2jFq+bgdIYCFgfb0CAwEAAaOCAbQwggGwMHAGCCsGAQUFBwEBBGQwYjAyBggrBgEFBQcwAoYmaHR0cDovL3B1Yi52bnB0LWNhLnZuL2NlcnRzL3ZucHRjYS5jZXIwLAYIKwYBBQUHMAGGIGh0dHA6Ly9vY3NwLnZucHQtY2Eudm4vcmVzcG9uZGVyMB0GA1UdDgQWBBQl/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gaW9wxR5dymu07f1CzpeJX8iHtEYTFuiooTwWNaarqOwoCsNLR9uPyVJ1In7aosPPAgfF5QYGFpBYEqmqBUp1uyjYx5+iHr0W4e5CONZLt/htC+3+XPFgCbslnqKJ6k2WO3yEz/UJWXhrc+56xAQLSbERQdP+++DCuXmTpxx1WvSbfgXPssnTy+DdTLbN1YWoJJPl/Uf7Sm0zT/behBHGcB5tX285ju73JgndKuRfxNJYVzIOU1VfMWpXP6uVcz3MUgsGKTBE99YTWVZistzF5FYmfFyXei8Z61lqpf+roWQHcUusjYehS/tpmFHBcCJM9i01/jny6syOXYhGkxuoHcZJgQaQArhKxvLAffsNPAYTuWzbl7McU4ewBnB4VbNoJtn+Y/SOKita9jw/9X0EabOhCccfsPzBSqbPsKlQyHI2BzN/XiSrt8hLt8WodEJc1i6mISZqAKoLQGyG/lGAuru4Nj1UfWs/C01qQGecx8sdKyIb8oKOiQM4yhkYF9CZAQvEj8faCPhuvNLQRYL6MkMzY9HJiDrrhA0Amw/pbsrWhT1kcGRB5Xy0WrYQ9119nh1p69GkFDmsVOAkFK38czQmHVBriPmPYmdUHFSTeEwazNnoVqv2LrbsjF7vhmsh6bf4nOxxkvYRAypjr3FmX+qsMX7wxTKw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Transform>
          <Transform Algorithm="http://www.w3.org/TR/2001/REC-xml-c14n-20010315"/>
        </Transforms>
        <DigestMethod Algorithm="http://www.w3.org/2000/09/xmldsig#sha1"/>
        <DigestValue>wEXtrPYdF7SaonKrg2+FeCpxL/w=</DigestValue>
      </Reference>
      <Reference URI="/xl/calcChain.xml?ContentType=application/vnd.openxmlformats-officedocument.spreadsheetml.calcChain+xml">
        <DigestMethod Algorithm="http://www.w3.org/2000/09/xmldsig#sha1"/>
        <DigestValue>WxolNUro7HxrcR4NsTFUkxu5aDk=</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ueYvMx5tg9+AdFllKLgcjlReQ60=</DigestValue>
      </Reference>
      <Reference URI="/xl/media/image1.png?ContentType=image/png">
        <DigestMethod Algorithm="http://www.w3.org/2000/09/xmldsig#sha1"/>
        <DigestValue>lM2Md+1JslHzEzwa4yLeIXnbMIc=</DigestValue>
      </Reference>
      <Reference URI="/xl/printerSettings/printerSettings1.bin?ContentType=application/vnd.openxmlformats-officedocument.spreadsheetml.printerSettings">
        <DigestMethod Algorithm="http://www.w3.org/2000/09/xmldsig#sha1"/>
        <DigestValue>ktvsH8pGUTI1jFyDm8X7AyhMlPI=</DigestValue>
      </Reference>
      <Reference URI="/xl/printerSettings/printerSettings10.bin?ContentType=application/vnd.openxmlformats-officedocument.spreadsheetml.printerSettings">
        <DigestMethod Algorithm="http://www.w3.org/2000/09/xmldsig#sha1"/>
        <DigestValue>dKXHqJ4163PNayCGQwdb0vV3MnI=</DigestValue>
      </Reference>
      <Reference URI="/xl/printerSettings/printerSettings11.bin?ContentType=application/vnd.openxmlformats-officedocument.spreadsheetml.printerSettings">
        <DigestMethod Algorithm="http://www.w3.org/2000/09/xmldsig#sha1"/>
        <DigestValue>yhlWtnvR3+7Yddqzf223ULJXiVA=</DigestValue>
      </Reference>
      <Reference URI="/xl/printerSettings/printerSettings12.bin?ContentType=application/vnd.openxmlformats-officedocument.spreadsheetml.printerSettings">
        <DigestMethod Algorithm="http://www.w3.org/2000/09/xmldsig#sha1"/>
        <DigestValue>/jrPZ4BAnckohkpYWochicN+Jcs=</DigestValue>
      </Reference>
      <Reference URI="/xl/printerSettings/printerSettings13.bin?ContentType=application/vnd.openxmlformats-officedocument.spreadsheetml.printerSettings">
        <DigestMethod Algorithm="http://www.w3.org/2000/09/xmldsig#sha1"/>
        <DigestValue>/jrPZ4BAnckohkpYWochicN+Jcs=</DigestValue>
      </Reference>
      <Reference URI="/xl/printerSettings/printerSettings14.bin?ContentType=application/vnd.openxmlformats-officedocument.spreadsheetml.printerSettings">
        <DigestMethod Algorithm="http://www.w3.org/2000/09/xmldsig#sha1"/>
        <DigestValue>/jrPZ4BAnckohkpYWochicN+Jcs=</DigestValue>
      </Reference>
      <Reference URI="/xl/printerSettings/printerSettings2.bin?ContentType=application/vnd.openxmlformats-officedocument.spreadsheetml.printerSettings">
        <DigestMethod Algorithm="http://www.w3.org/2000/09/xmldsig#sha1"/>
        <DigestValue>Yzssrwl8RKo+bXVrobbAFOXbw4U=</DigestValue>
      </Reference>
      <Reference URI="/xl/printerSettings/printerSettings3.bin?ContentType=application/vnd.openxmlformats-officedocument.spreadsheetml.printerSettings">
        <DigestMethod Algorithm="http://www.w3.org/2000/09/xmldsig#sha1"/>
        <DigestValue>yhlWtnvR3+7Yddqzf223ULJXiVA=</DigestValue>
      </Reference>
      <Reference URI="/xl/printerSettings/printerSettings4.bin?ContentType=application/vnd.openxmlformats-officedocument.spreadsheetml.printerSettings">
        <DigestMethod Algorithm="http://www.w3.org/2000/09/xmldsig#sha1"/>
        <DigestValue>/jrPZ4BAnckohkpYWochicN+Jcs=</DigestValue>
      </Reference>
      <Reference URI="/xl/printerSettings/printerSettings5.bin?ContentType=application/vnd.openxmlformats-officedocument.spreadsheetml.printerSettings">
        <DigestMethod Algorithm="http://www.w3.org/2000/09/xmldsig#sha1"/>
        <DigestValue>/jrPZ4BAnckohkpYWochicN+Jcs=</DigestValue>
      </Reference>
      <Reference URI="/xl/printerSettings/printerSettings6.bin?ContentType=application/vnd.openxmlformats-officedocument.spreadsheetml.printerSettings">
        <DigestMethod Algorithm="http://www.w3.org/2000/09/xmldsig#sha1"/>
        <DigestValue>Yx8L8cbUfAvYjJMD8BAr27bVsWU=</DigestValue>
      </Reference>
      <Reference URI="/xl/printerSettings/printerSettings7.bin?ContentType=application/vnd.openxmlformats-officedocument.spreadsheetml.printerSettings">
        <DigestMethod Algorithm="http://www.w3.org/2000/09/xmldsig#sha1"/>
        <DigestValue>/jrPZ4BAnckohkpYWochicN+Jcs=</DigestValue>
      </Reference>
      <Reference URI="/xl/printerSettings/printerSettings8.bin?ContentType=application/vnd.openxmlformats-officedocument.spreadsheetml.printerSettings">
        <DigestMethod Algorithm="http://www.w3.org/2000/09/xmldsig#sha1"/>
        <DigestValue>Yx8L8cbUfAvYjJMD8BAr27bVsWU=</DigestValue>
      </Reference>
      <Reference URI="/xl/printerSettings/printerSettings9.bin?ContentType=application/vnd.openxmlformats-officedocument.spreadsheetml.printerSettings">
        <DigestMethod Algorithm="http://www.w3.org/2000/09/xmldsig#sha1"/>
        <DigestValue>yhlWtnvR3+7Yddqzf223ULJXiVA=</DigestValue>
      </Reference>
      <Reference URI="/xl/sharedStrings.xml?ContentType=application/vnd.openxmlformats-officedocument.spreadsheetml.sharedStrings+xml">
        <DigestMethod Algorithm="http://www.w3.org/2000/09/xmldsig#sha1"/>
        <DigestValue>XlAFSC3dFP+gpNngxdXOf0hCEXQ=</DigestValue>
      </Reference>
      <Reference URI="/xl/styles.xml?ContentType=application/vnd.openxmlformats-officedocument.spreadsheetml.styles+xml">
        <DigestMethod Algorithm="http://www.w3.org/2000/09/xmldsig#sha1"/>
        <DigestValue>G51YsL7Wougb0CyFYygA2ThOK+Y=</DigestValue>
      </Reference>
      <Reference URI="/xl/theme/theme1.xml?ContentType=application/vnd.openxmlformats-officedocument.theme+xml">
        <DigestMethod Algorithm="http://www.w3.org/2000/09/xmldsig#sha1"/>
        <DigestValue>wALSnSSFaCFrlsx0hXxroAuqIcI=</DigestValue>
      </Reference>
      <Reference URI="/xl/workbook.xml?ContentType=application/vnd.openxmlformats-officedocument.spreadsheetml.sheet.main+xml">
        <DigestMethod Algorithm="http://www.w3.org/2000/09/xmldsig#sha1"/>
        <DigestValue>P3bieDACULlVQLCLtt1iVib3yII=</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LPejZ6yBAfuuMiUZm6rOO7mcndA=</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PxK0qP4o06/lzq3VVh8E9mUG7h0=</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Vclzwqg39PLFkJdzcx3F8AQsaJo=</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n+0vGARnVcePbMd38IPwNKCZjEA=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esNPd0IcgfrRPtOEw+bW93HKYh0=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N/uDggg8AIygyJh+dIPdIaS6kno=</DigestValue>
      </Reference>
      <Reference URI="/xl/worksheets/sheet1.xml?ContentType=application/vnd.openxmlformats-officedocument.spreadsheetml.worksheet+xml">
        <DigestMethod Algorithm="http://www.w3.org/2000/09/xmldsig#sha1"/>
        <DigestValue>dKNqjZrVrQl5hDpjdj52PFu/OMY=</DigestValue>
      </Reference>
      <Reference URI="/xl/worksheets/sheet10.xml?ContentType=application/vnd.openxmlformats-officedocument.spreadsheetml.worksheet+xml">
        <DigestMethod Algorithm="http://www.w3.org/2000/09/xmldsig#sha1"/>
        <DigestValue>Fh/01zyf30APlnG624jjkCjfAU8=</DigestValue>
      </Reference>
      <Reference URI="/xl/worksheets/sheet11.xml?ContentType=application/vnd.openxmlformats-officedocument.spreadsheetml.worksheet+xml">
        <DigestMethod Algorithm="http://www.w3.org/2000/09/xmldsig#sha1"/>
        <DigestValue>qLCAF32xsaqGMY3Wb800t25qseQ=</DigestValue>
      </Reference>
      <Reference URI="/xl/worksheets/sheet12.xml?ContentType=application/vnd.openxmlformats-officedocument.spreadsheetml.worksheet+xml">
        <DigestMethod Algorithm="http://www.w3.org/2000/09/xmldsig#sha1"/>
        <DigestValue>jJ7OR2oUs5+5hYctCdoM7/6u/zc=</DigestValue>
      </Reference>
      <Reference URI="/xl/worksheets/sheet13.xml?ContentType=application/vnd.openxmlformats-officedocument.spreadsheetml.worksheet+xml">
        <DigestMethod Algorithm="http://www.w3.org/2000/09/xmldsig#sha1"/>
        <DigestValue>uN6t1dZYmg/PlWmCE2u19wPQoak=</DigestValue>
      </Reference>
      <Reference URI="/xl/worksheets/sheet14.xml?ContentType=application/vnd.openxmlformats-officedocument.spreadsheetml.worksheet+xml">
        <DigestMethod Algorithm="http://www.w3.org/2000/09/xmldsig#sha1"/>
        <DigestValue>heCsHS3ZJrga+CrMjr0CTbBDENg=</DigestValue>
      </Reference>
      <Reference URI="/xl/worksheets/sheet2.xml?ContentType=application/vnd.openxmlformats-officedocument.spreadsheetml.worksheet+xml">
        <DigestMethod Algorithm="http://www.w3.org/2000/09/xmldsig#sha1"/>
        <DigestValue>vh9nim9RnId07+qYtfmXHtYu85Y=</DigestValue>
      </Reference>
      <Reference URI="/xl/worksheets/sheet3.xml?ContentType=application/vnd.openxmlformats-officedocument.spreadsheetml.worksheet+xml">
        <DigestMethod Algorithm="http://www.w3.org/2000/09/xmldsig#sha1"/>
        <DigestValue>28Nzli1JU9ea6rXI3XLeTfnQaoA=</DigestValue>
      </Reference>
      <Reference URI="/xl/worksheets/sheet4.xml?ContentType=application/vnd.openxmlformats-officedocument.spreadsheetml.worksheet+xml">
        <DigestMethod Algorithm="http://www.w3.org/2000/09/xmldsig#sha1"/>
        <DigestValue>YPfhSDS5GD0AOtA74RJ4/i5lHU0=</DigestValue>
      </Reference>
      <Reference URI="/xl/worksheets/sheet5.xml?ContentType=application/vnd.openxmlformats-officedocument.spreadsheetml.worksheet+xml">
        <DigestMethod Algorithm="http://www.w3.org/2000/09/xmldsig#sha1"/>
        <DigestValue>wp+qSbccSOINpn900J1Cgb0v1xA=</DigestValue>
      </Reference>
      <Reference URI="/xl/worksheets/sheet6.xml?ContentType=application/vnd.openxmlformats-officedocument.spreadsheetml.worksheet+xml">
        <DigestMethod Algorithm="http://www.w3.org/2000/09/xmldsig#sha1"/>
        <DigestValue>h/qE6h2Fy+cnB2SpjZJWYPh18z8=</DigestValue>
      </Reference>
      <Reference URI="/xl/worksheets/sheet7.xml?ContentType=application/vnd.openxmlformats-officedocument.spreadsheetml.worksheet+xml">
        <DigestMethod Algorithm="http://www.w3.org/2000/09/xmldsig#sha1"/>
        <DigestValue>ZKQP13jpeTjfct+d44LjKooTr24=</DigestValue>
      </Reference>
      <Reference URI="/xl/worksheets/sheet8.xml?ContentType=application/vnd.openxmlformats-officedocument.spreadsheetml.worksheet+xml">
        <DigestMethod Algorithm="http://www.w3.org/2000/09/xmldsig#sha1"/>
        <DigestValue>O8YULIm4uoLkbXKOsUBg60rTZ8Y=</DigestValue>
      </Reference>
      <Reference URI="/xl/worksheets/sheet9.xml?ContentType=application/vnd.openxmlformats-officedocument.spreadsheetml.worksheet+xml">
        <DigestMethod Algorithm="http://www.w3.org/2000/09/xmldsig#sha1"/>
        <DigestValue>Ipgy9HgFm6oZXsjo3Shfpzbedzw=</DigestValue>
      </Reference>
    </Manifest>
    <SignatureProperties>
      <SignatureProperty Id="idSignatureTime" Target="#idPackageSignature">
        <mdssi:SignatureTime xmlns:mdssi="http://schemas.openxmlformats.org/package/2006/digital-signature">
          <mdssi:Format>YYYY-MM-DDThh:mm:ssTZD</mdssi:Format>
          <mdssi:Value>2024-04-04T11:03:27Z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2024-04-04T11:03:27Z</xd:SigningTime>
          <xd:SigningCertificate>
            <xd:Cert>
              <xd:CertDigest>
                <DigestMethod Algorithm="http://www.w3.org/2000/09/xmldsig#sha1"/>
                <DigestValue>5inyDscbv4WO7kw+L+P8gChFmC4=</DigestValue>
              </xd:CertDigest>
              <xd:IssuerSerial>
                <X509IssuerName>CN=VNPT Certification Authority, OU=VNPT-CA Trust Network, O=VNPT Group, C=VN</X509IssuerName>
                <X509SerialNumber>111660364344090651478328652561735353935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DYTgqeG+GkZw/SJHPqD3LbvjDr8=</DigestValue>
    </Reference>
    <Reference Type="http://www.w3.org/2000/09/xmldsig#Object" URI="#idOfficeObject">
      <DigestMethod Algorithm="http://www.w3.org/2000/09/xmldsig#sha1"/>
      <DigestValue>RjyinmnQVgR+gm1breRPeejPmqQ=</DigestValue>
    </Reference>
    <Reference Type="http://uri.etsi.org/01903#SignedProperties" URI="#idSignedProperties">
      <Transforms>
        <Transform Algorithm="http://www.w3.org/TR/2001/REC-xml-c14n-20010315"/>
      </Transforms>
      <DigestMethod Algorithm="http://www.w3.org/2000/09/xmldsig#sha1"/>
      <DigestValue>Ikv0bymrGsF+N6NaxnBwg3jV3mE=</DigestValue>
    </Reference>
  </SignedInfo>
  <SignatureValue>ZfCLHWjGvBp4dfavAr1fd5W9TGDztU+PYzyeuYNnUClYlGHYDoG8dXKdqbuKY+IdQbIA/1kpX17y
1dSk/39TUn61dCRCe7OT3rkjGjDCwjbmNGOuyVkDzPL59EY1rJN+8FpzI4MrGgbpJLtGMI4qhY9L
ZDJoe0oDCiQYfj0QTRA=</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0/09/xmldsig#sha1"/>
        <DigestValue>wEXtrPYdF7SaonKrg2+FeCpxL/w=</DigestValue>
      </Reference>
      <Reference URI="/xl/calcChain.xml?ContentType=application/vnd.openxmlformats-officedocument.spreadsheetml.calcChain+xml">
        <DigestMethod Algorithm="http://www.w3.org/2000/09/xmldsig#sha1"/>
        <DigestValue>WxolNUro7HxrcR4NsTFUkxu5aDk=</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ueYvMx5tg9+AdFllKLgcjlReQ60=</DigestValue>
      </Reference>
      <Reference URI="/xl/media/image1.png?ContentType=image/png">
        <DigestMethod Algorithm="http://www.w3.org/2000/09/xmldsig#sha1"/>
        <DigestValue>lM2Md+1JslHzEzwa4yLeIXnbMIc=</DigestValue>
      </Reference>
      <Reference URI="/xl/printerSettings/printerSettings1.bin?ContentType=application/vnd.openxmlformats-officedocument.spreadsheetml.printerSettings">
        <DigestMethod Algorithm="http://www.w3.org/2000/09/xmldsig#sha1"/>
        <DigestValue>ktvsH8pGUTI1jFyDm8X7AyhMlPI=</DigestValue>
      </Reference>
      <Reference URI="/xl/printerSettings/printerSettings10.bin?ContentType=application/vnd.openxmlformats-officedocument.spreadsheetml.printerSettings">
        <DigestMethod Algorithm="http://www.w3.org/2000/09/xmldsig#sha1"/>
        <DigestValue>dKXHqJ4163PNayCGQwdb0vV3MnI=</DigestValue>
      </Reference>
      <Reference URI="/xl/printerSettings/printerSettings11.bin?ContentType=application/vnd.openxmlformats-officedocument.spreadsheetml.printerSettings">
        <DigestMethod Algorithm="http://www.w3.org/2000/09/xmldsig#sha1"/>
        <DigestValue>yhlWtnvR3+7Yddqzf223ULJXiVA=</DigestValue>
      </Reference>
      <Reference URI="/xl/printerSettings/printerSettings12.bin?ContentType=application/vnd.openxmlformats-officedocument.spreadsheetml.printerSettings">
        <DigestMethod Algorithm="http://www.w3.org/2000/09/xmldsig#sha1"/>
        <DigestValue>fNsRhkgFQo3SEdMLvvxLIs9OF2A=</DigestValue>
      </Reference>
      <Reference URI="/xl/printerSettings/printerSettings13.bin?ContentType=application/vnd.openxmlformats-officedocument.spreadsheetml.printerSettings">
        <DigestMethod Algorithm="http://www.w3.org/2000/09/xmldsig#sha1"/>
        <DigestValue>fNsRhkgFQo3SEdMLvvxLIs9OF2A=</DigestValue>
      </Reference>
      <Reference URI="/xl/printerSettings/printerSettings14.bin?ContentType=application/vnd.openxmlformats-officedocument.spreadsheetml.printerSettings">
        <DigestMethod Algorithm="http://www.w3.org/2000/09/xmldsig#sha1"/>
        <DigestValue>fNsRhkgFQo3SEdMLvvxLIs9OF2A=</DigestValue>
      </Reference>
      <Reference URI="/xl/printerSettings/printerSettings2.bin?ContentType=application/vnd.openxmlformats-officedocument.spreadsheetml.printerSettings">
        <DigestMethod Algorithm="http://www.w3.org/2000/09/xmldsig#sha1"/>
        <DigestValue>Yzssrwl8RKo+bXVrobbAFOXbw4U=</DigestValue>
      </Reference>
      <Reference URI="/xl/printerSettings/printerSettings3.bin?ContentType=application/vnd.openxmlformats-officedocument.spreadsheetml.printerSettings">
        <DigestMethod Algorithm="http://www.w3.org/2000/09/xmldsig#sha1"/>
        <DigestValue>yhlWtnvR3+7Yddqzf223ULJXiVA=</DigestValue>
      </Reference>
      <Reference URI="/xl/printerSettings/printerSettings4.bin?ContentType=application/vnd.openxmlformats-officedocument.spreadsheetml.printerSettings">
        <DigestMethod Algorithm="http://www.w3.org/2000/09/xmldsig#sha1"/>
        <DigestValue>fNsRhkgFQo3SEdMLvvxLIs9OF2A=</DigestValue>
      </Reference>
      <Reference URI="/xl/printerSettings/printerSettings5.bin?ContentType=application/vnd.openxmlformats-officedocument.spreadsheetml.printerSettings">
        <DigestMethod Algorithm="http://www.w3.org/2000/09/xmldsig#sha1"/>
        <DigestValue>fNsRhkgFQo3SEdMLvvxLIs9OF2A=</DigestValue>
      </Reference>
      <Reference URI="/xl/printerSettings/printerSettings6.bin?ContentType=application/vnd.openxmlformats-officedocument.spreadsheetml.printerSettings">
        <DigestMethod Algorithm="http://www.w3.org/2000/09/xmldsig#sha1"/>
        <DigestValue>fNsRhkgFQo3SEdMLvvxLIs9OF2A=</DigestValue>
      </Reference>
      <Reference URI="/xl/printerSettings/printerSettings7.bin?ContentType=application/vnd.openxmlformats-officedocument.spreadsheetml.printerSettings">
        <DigestMethod Algorithm="http://www.w3.org/2000/09/xmldsig#sha1"/>
        <DigestValue>fNsRhkgFQo3SEdMLvvxLIs9OF2A=</DigestValue>
      </Reference>
      <Reference URI="/xl/printerSettings/printerSettings8.bin?ContentType=application/vnd.openxmlformats-officedocument.spreadsheetml.printerSettings">
        <DigestMethod Algorithm="http://www.w3.org/2000/09/xmldsig#sha1"/>
        <DigestValue>fNsRhkgFQo3SEdMLvvxLIs9OF2A=</DigestValue>
      </Reference>
      <Reference URI="/xl/printerSettings/printerSettings9.bin?ContentType=application/vnd.openxmlformats-officedocument.spreadsheetml.printerSettings">
        <DigestMethod Algorithm="http://www.w3.org/2000/09/xmldsig#sha1"/>
        <DigestValue>+GxAwiFENuhH6o5ODVCHtKLdl/w=</DigestValue>
      </Reference>
      <Reference URI="/xl/sharedStrings.xml?ContentType=application/vnd.openxmlformats-officedocument.spreadsheetml.sharedStrings+xml">
        <DigestMethod Algorithm="http://www.w3.org/2000/09/xmldsig#sha1"/>
        <DigestValue>XlAFSC3dFP+gpNngxdXOf0hCEXQ=</DigestValue>
      </Reference>
      <Reference URI="/xl/styles.xml?ContentType=application/vnd.openxmlformats-officedocument.spreadsheetml.styles+xml">
        <DigestMethod Algorithm="http://www.w3.org/2000/09/xmldsig#sha1"/>
        <DigestValue>y9WWfmAeS6zln3FECHgiY+GhW4U=</DigestValue>
      </Reference>
      <Reference URI="/xl/theme/theme1.xml?ContentType=application/vnd.openxmlformats-officedocument.theme+xml">
        <DigestMethod Algorithm="http://www.w3.org/2000/09/xmldsig#sha1"/>
        <DigestValue>wALSnSSFaCFrlsx0hXxroAuqIcI=</DigestValue>
      </Reference>
      <Reference URI="/xl/workbook.xml?ContentType=application/vnd.openxmlformats-officedocument.spreadsheetml.sheet.main+xml">
        <DigestMethod Algorithm="http://www.w3.org/2000/09/xmldsig#sha1"/>
        <DigestValue>sew/v2Zu+baDr/JZkcVmD2nDs4I=</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LPejZ6yBAfuuMiUZm6rOO7mcndA=</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PxK0qP4o06/lzq3VVh8E9mUG7h0=</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Vclzwqg39PLFkJdzcx3F8AQsaJo=</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n+0vGARnVcePbMd38IPwNKCZjEA=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esNPd0IcgfrRPtOEw+bW93HKYh0=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N/uDggg8AIygyJh+dIPdIaS6kno=</DigestValue>
      </Reference>
      <Reference URI="/xl/worksheets/sheet1.xml?ContentType=application/vnd.openxmlformats-officedocument.spreadsheetml.worksheet+xml">
        <DigestMethod Algorithm="http://www.w3.org/2000/09/xmldsig#sha1"/>
        <DigestValue>dKNqjZrVrQl5hDpjdj52PFu/OMY=</DigestValue>
      </Reference>
      <Reference URI="/xl/worksheets/sheet10.xml?ContentType=application/vnd.openxmlformats-officedocument.spreadsheetml.worksheet+xml">
        <DigestMethod Algorithm="http://www.w3.org/2000/09/xmldsig#sha1"/>
        <DigestValue>nrpzrMKaAK5IstuOHWhbfCM2pLE=</DigestValue>
      </Reference>
      <Reference URI="/xl/worksheets/sheet11.xml?ContentType=application/vnd.openxmlformats-officedocument.spreadsheetml.worksheet+xml">
        <DigestMethod Algorithm="http://www.w3.org/2000/09/xmldsig#sha1"/>
        <DigestValue>Et4UXEwk2wEsc2GcstzFT5I1bm8=</DigestValue>
      </Reference>
      <Reference URI="/xl/worksheets/sheet12.xml?ContentType=application/vnd.openxmlformats-officedocument.spreadsheetml.worksheet+xml">
        <DigestMethod Algorithm="http://www.w3.org/2000/09/xmldsig#sha1"/>
        <DigestValue>UPcsazIsUZAzakAfSJm7fYThx4Q=</DigestValue>
      </Reference>
      <Reference URI="/xl/worksheets/sheet13.xml?ContentType=application/vnd.openxmlformats-officedocument.spreadsheetml.worksheet+xml">
        <DigestMethod Algorithm="http://www.w3.org/2000/09/xmldsig#sha1"/>
        <DigestValue>GwST9KAdzixTIKwL8uWGBCntzZs=</DigestValue>
      </Reference>
      <Reference URI="/xl/worksheets/sheet14.xml?ContentType=application/vnd.openxmlformats-officedocument.spreadsheetml.worksheet+xml">
        <DigestMethod Algorithm="http://www.w3.org/2000/09/xmldsig#sha1"/>
        <DigestValue>fmQfLgogEFd0SzEvx3Pz8jKnG2o=</DigestValue>
      </Reference>
      <Reference URI="/xl/worksheets/sheet2.xml?ContentType=application/vnd.openxmlformats-officedocument.spreadsheetml.worksheet+xml">
        <DigestMethod Algorithm="http://www.w3.org/2000/09/xmldsig#sha1"/>
        <DigestValue>Pcxz12Kqb49h5/13XaB8lw4OT+s=</DigestValue>
      </Reference>
      <Reference URI="/xl/worksheets/sheet3.xml?ContentType=application/vnd.openxmlformats-officedocument.spreadsheetml.worksheet+xml">
        <DigestMethod Algorithm="http://www.w3.org/2000/09/xmldsig#sha1"/>
        <DigestValue>ssSRM9qXjp52WhlliE5jrjCGHlo=</DigestValue>
      </Reference>
      <Reference URI="/xl/worksheets/sheet4.xml?ContentType=application/vnd.openxmlformats-officedocument.spreadsheetml.worksheet+xml">
        <DigestMethod Algorithm="http://www.w3.org/2000/09/xmldsig#sha1"/>
        <DigestValue>nmzZtYpcNaN/v7RZba+B8eaDnZU=</DigestValue>
      </Reference>
      <Reference URI="/xl/worksheets/sheet5.xml?ContentType=application/vnd.openxmlformats-officedocument.spreadsheetml.worksheet+xml">
        <DigestMethod Algorithm="http://www.w3.org/2000/09/xmldsig#sha1"/>
        <DigestValue>N5CkFjgcPT45eBirzsiYjRPys8o=</DigestValue>
      </Reference>
      <Reference URI="/xl/worksheets/sheet6.xml?ContentType=application/vnd.openxmlformats-officedocument.spreadsheetml.worksheet+xml">
        <DigestMethod Algorithm="http://www.w3.org/2000/09/xmldsig#sha1"/>
        <DigestValue>EkbNEqXyrQ3piMjtqon5+6e4GEY=</DigestValue>
      </Reference>
      <Reference URI="/xl/worksheets/sheet7.xml?ContentType=application/vnd.openxmlformats-officedocument.spreadsheetml.worksheet+xml">
        <DigestMethod Algorithm="http://www.w3.org/2000/09/xmldsig#sha1"/>
        <DigestValue>v/ld3M+1kodq+q2tROgC+r5xw2I=</DigestValue>
      </Reference>
      <Reference URI="/xl/worksheets/sheet8.xml?ContentType=application/vnd.openxmlformats-officedocument.spreadsheetml.worksheet+xml">
        <DigestMethod Algorithm="http://www.w3.org/2000/09/xmldsig#sha1"/>
        <DigestValue>nsSHpH4Rf59OFt9L8BVFVy0VSxc=</DigestValue>
      </Reference>
      <Reference URI="/xl/worksheets/sheet9.xml?ContentType=application/vnd.openxmlformats-officedocument.spreadsheetml.worksheet+xml">
        <DigestMethod Algorithm="http://www.w3.org/2000/09/xmldsig#sha1"/>
        <DigestValue>2tgbk154ifCm86csmXHy+EQnO3w=</DigestValue>
      </Reference>
    </Manifest>
    <SignatureProperties>
      <SignatureProperty Id="idSignatureTime" Target="#idPackageSignature">
        <mdssi:SignatureTime xmlns:mdssi="http://schemas.openxmlformats.org/package/2006/digital-signature">
          <mdssi:Format>YYYY-MM-DDThh:mm:ssTZD</mdssi:Format>
          <mdssi:Value>2024-04-05T03:39:37Z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2024-04-05T03:39:37Z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21</vt:i4>
      </vt:variant>
    </vt:vector>
  </HeadingPairs>
  <TitlesOfParts>
    <vt:vector size="35" baseType="lpstr">
      <vt:lpstr>ngay thang</vt:lpstr>
      <vt:lpstr>Tong quat</vt:lpstr>
      <vt:lpstr>BCthunhap</vt:lpstr>
      <vt:lpstr>BCtinhhinhtaichinh</vt:lpstr>
      <vt:lpstr>BCTaiSan_06027</vt:lpstr>
      <vt:lpstr>BCKetQuaHoatDong_06028</vt:lpstr>
      <vt:lpstr>BCDanhMucDauTu_06029</vt:lpstr>
      <vt:lpstr>GiaTriTaiSanRong_06129</vt:lpstr>
      <vt:lpstr>Khac_06030</vt:lpstr>
      <vt:lpstr>BCHoatDongVay_06026</vt:lpstr>
      <vt:lpstr>BC Han muc nuoc ngoai</vt:lpstr>
      <vt:lpstr>BC TS DT nuoc ngoai</vt:lpstr>
      <vt:lpstr>BCKetQuaHoatDong DT nuoc ngoai</vt:lpstr>
      <vt:lpstr>BCDanhMucDauTu DT nuoc ngoai</vt:lpstr>
      <vt:lpstr>'BC Han muc nuoc ngoai'!Print_Area</vt:lpstr>
      <vt:lpstr>'BC TS DT nuoc ngoai'!Print_Area</vt:lpstr>
      <vt:lpstr>'BCDanhMucDauTu DT nuoc ngoai'!Print_Area</vt:lpstr>
      <vt:lpstr>BCDanhMucDauTu_06029!Print_Area</vt:lpstr>
      <vt:lpstr>BCHoatDongVay_06026!Print_Area</vt:lpstr>
      <vt:lpstr>'BCKetQuaHoatDong DT nuoc ngoai'!Print_Area</vt:lpstr>
      <vt:lpstr>BCKetQuaHoatDong_06028!Print_Area</vt:lpstr>
      <vt:lpstr>BCTaiSan_06027!Print_Area</vt:lpstr>
      <vt:lpstr>BCthunhap!Print_Area</vt:lpstr>
      <vt:lpstr>BCtinhhinhtaichinh!Print_Area</vt:lpstr>
      <vt:lpstr>GiaTriTaiSanRong_06129!Print_Area</vt:lpstr>
      <vt:lpstr>Khac_06030!Print_Area</vt:lpstr>
      <vt:lpstr>'BC TS DT nuoc ngoai'!Print_Titles</vt:lpstr>
      <vt:lpstr>'BCDanhMucDauTu DT nuoc ngoai'!Print_Titles</vt:lpstr>
      <vt:lpstr>BCDanhMucDauTu_06029!Print_Titles</vt:lpstr>
      <vt:lpstr>'BCKetQuaHoatDong DT nuoc ngoai'!Print_Titles</vt:lpstr>
      <vt:lpstr>BCKetQuaHoatDong_06028!Print_Titles</vt:lpstr>
      <vt:lpstr>BCTaiSan_06027!Print_Titles</vt:lpstr>
      <vt:lpstr>BCthunhap!Print_Titles</vt:lpstr>
      <vt:lpstr>BCtinhhinhtaichinh!Print_Titles</vt:lpstr>
      <vt:lpstr>Khac_06030!Print_Titles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Thu IB. Le Ha Nhat</cp:lastModifiedBy>
  <cp:lastPrinted>2024-04-04T01:37:24Z</cp:lastPrinted>
  <dcterms:created xsi:type="dcterms:W3CDTF">2013-10-21T08:38:47Z</dcterms:created>
  <dcterms:modified xsi:type="dcterms:W3CDTF">2024-04-05T03:39:35Z</dcterms:modified>
</cp:coreProperties>
</file>