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IN - QUY DAU TU CP NH VA TC TECHCOM - 17335428 - BIDB500688\4. BAO CAO DINH KY\BC QUY\2024\QUY 1\"/>
    </mc:Choice>
  </mc:AlternateContent>
  <bookViews>
    <workbookView xWindow="0" yWindow="0" windowWidth="24000" windowHeight="9600" tabRatio="944" firstSheet="2" activeTab="6"/>
  </bookViews>
  <sheets>
    <sheet name="Tong quat" sheetId="27" r:id="rId1"/>
    <sheet name="ngay thang" sheetId="19"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 name="BC Han muc nuoc ngoai" sheetId="20" r:id="rId12"/>
    <sheet name="BC TS DT nuoc ngoai" sheetId="21" r:id="rId13"/>
    <sheet name="BCKetQuaHoatDong DT nuoc ngoai" sheetId="22" r:id="rId14"/>
    <sheet name="BCDanhMucDauTu DT nuoc ngoai" sheetId="23" r:id="rId15"/>
  </sheets>
  <externalReferences>
    <externalReference r:id="rId16"/>
  </externalReferences>
  <definedNames>
    <definedName name="_xlnm._FilterDatabase" localSheetId="11" hidden="1">#REF!</definedName>
    <definedName name="_xlnm._FilterDatabase" localSheetId="12" hidden="1">#REF!</definedName>
    <definedName name="_xlnm._FilterDatabase" localSheetId="14" hidden="1">#REF!</definedName>
    <definedName name="_xlnm._FilterDatabase" localSheetId="13" hidden="1">#REF!</definedName>
    <definedName name="_xlnm._FilterDatabase" localSheetId="2" hidden="1">#REF!</definedName>
    <definedName name="_xlnm._FilterDatabase" localSheetId="4" hidden="1">BCtinhhinhtaichinh!$F$14:$F$60</definedName>
    <definedName name="_xlnm._FilterDatabase" localSheetId="9" hidden="1">Khac_06030!$G$17:$J$38</definedName>
    <definedName name="_xlnm._FilterDatabase" localSheetId="0" hidden="1">#REF!</definedName>
    <definedName name="_xlnm._FilterDatabase" hidden="1">#REF!</definedName>
    <definedName name="holiday">[1]ACC!$O$8:$O$100</definedName>
    <definedName name="_xlnm.Print_Area" localSheetId="11">'BC Han muc nuoc ngoai'!$A$1:$D$40</definedName>
    <definedName name="_xlnm.Print_Area" localSheetId="12">'BC TS DT nuoc ngoai'!$A$1:$G$44</definedName>
    <definedName name="_xlnm.Print_Area" localSheetId="14">'BCDanhMucDauTu DT nuoc ngoai'!$A$1:$H$51</definedName>
    <definedName name="_xlnm.Print_Area" localSheetId="7">BCDanhMucDauTu_06029!$A$1:$G$74</definedName>
    <definedName name="_xlnm.Print_Area" localSheetId="13">'BCKetQuaHoatDong DT nuoc ngoai'!$A$1:$G$41</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4">BCtinhhinhtaichinh!$A$1:$E$75</definedName>
    <definedName name="_xlnm.Print_Area" localSheetId="3">BCthunhap!$A$1:$G$62</definedName>
    <definedName name="_xlnm.Print_Area" localSheetId="10">BCHoatDongVay_06026!$A$1:$K$38</definedName>
    <definedName name="_xlnm.Print_Area" localSheetId="8">GiaTriTaiSanRong_06129!$A$1:$F$35</definedName>
    <definedName name="_xlnm.Print_Area" localSheetId="9">Khac_06030!$A$1:$F$57</definedName>
    <definedName name="_xlnm.Print_Titles" localSheetId="12">'BC TS DT nuoc ngoai'!$13:$13</definedName>
    <definedName name="_xlnm.Print_Titles" localSheetId="14">'BCDanhMucDauTu DT nuoc ngoai'!$12:$12</definedName>
    <definedName name="_xlnm.Print_Titles" localSheetId="7">BCDanhMucDauTu_06029!$13:$13</definedName>
    <definedName name="_xlnm.Print_Titles" localSheetId="13">'BCKetQuaHoatDong DT nuoc ngoai'!$12:$12</definedName>
    <definedName name="_xlnm.Print_Titles" localSheetId="6">BCKetQuaHoatDong_06028!$13:$13</definedName>
    <definedName name="_xlnm.Print_Titles" localSheetId="5">BCTaiSan_06027!$13:$13</definedName>
    <definedName name="_xlnm.Print_Titles" localSheetId="4">BCtinhhinhtaichinh!$12:$12</definedName>
    <definedName name="_xlnm.Print_Titles" localSheetId="3">BCthunhap!$12:$13</definedName>
    <definedName name="_xlnm.Print_Titles" localSheetId="9">Khac_06030!$13:$13</definedName>
  </definedNames>
  <calcPr calcId="162913" calcOnSave="0"/>
</workbook>
</file>

<file path=xl/calcChain.xml><?xml version="1.0" encoding="utf-8"?>
<calcChain xmlns="http://schemas.openxmlformats.org/spreadsheetml/2006/main">
  <c r="E18" i="29" l="1"/>
  <c r="D18" i="29"/>
  <c r="E12" i="17" l="1"/>
  <c r="D9" i="27"/>
  <c r="A5" i="29" l="1"/>
  <c r="B10" i="29" l="1"/>
  <c r="A5" i="12" l="1"/>
  <c r="C10" i="12"/>
  <c r="O49" i="16" l="1"/>
  <c r="N49" i="16"/>
  <c r="D10" i="28" l="1"/>
  <c r="A5" i="28"/>
  <c r="B10" i="17" l="1"/>
  <c r="B3" i="19" l="1"/>
  <c r="B4" i="19" l="1"/>
  <c r="B5" i="19" l="1"/>
  <c r="A5" i="20"/>
  <c r="A4" i="21" s="1"/>
  <c r="A4" i="23"/>
  <c r="A4" i="22"/>
  <c r="C10" i="20"/>
  <c r="C9" i="21" s="1"/>
  <c r="C9" i="22" s="1"/>
  <c r="C9" i="23" s="1"/>
  <c r="C4" i="19" l="1"/>
  <c r="C3" i="19"/>
  <c r="C6" i="19" l="1"/>
  <c r="C7" i="19"/>
  <c r="B2" i="19" l="1"/>
  <c r="C2" i="19"/>
  <c r="A5" i="8" l="1"/>
  <c r="D10" i="8"/>
  <c r="C10" i="11"/>
  <c r="A5" i="11"/>
  <c r="C10" i="10"/>
  <c r="A5" i="10"/>
  <c r="C10" i="9"/>
  <c r="A5" i="9"/>
  <c r="D12" i="17"/>
  <c r="A5" i="17"/>
  <c r="A5" i="16"/>
  <c r="B10" i="16"/>
  <c r="C5" i="19"/>
</calcChain>
</file>

<file path=xl/comments1.xml><?xml version="1.0" encoding="utf-8"?>
<comments xmlns="http://schemas.openxmlformats.org/spreadsheetml/2006/main">
  <authors>
    <author>NGUYEN VIET HA</author>
  </authors>
  <commentList>
    <comment ref="D24" authorId="0" shapeId="0">
      <text>
        <r>
          <rPr>
            <b/>
            <sz val="9"/>
            <color indexed="81"/>
            <rFont val="Tahoma"/>
            <family val="2"/>
          </rPr>
          <t>NGUYEN VIET HA:</t>
        </r>
        <r>
          <rPr>
            <sz val="9"/>
            <color indexed="81"/>
            <rFont val="Tahoma"/>
            <family val="2"/>
          </rPr>
          <t xml:space="preserve">
Chỉ bao gồm phí MG</t>
        </r>
      </text>
    </comment>
    <comment ref="D31" authorId="0" shapeId="0">
      <text>
        <r>
          <rPr>
            <b/>
            <sz val="9"/>
            <color indexed="81"/>
            <rFont val="Tahoma"/>
            <family val="2"/>
          </rPr>
          <t>NGUYEN VIET HA:</t>
        </r>
        <r>
          <rPr>
            <sz val="9"/>
            <color indexed="81"/>
            <rFont val="Tahoma"/>
            <family val="2"/>
          </rPr>
          <t xml:space="preserve">
Bao gồm phí XLHS
</t>
        </r>
      </text>
    </comment>
  </commentList>
</comments>
</file>

<file path=xl/sharedStrings.xml><?xml version="1.0" encoding="utf-8"?>
<sst xmlns="http://schemas.openxmlformats.org/spreadsheetml/2006/main" count="1070" uniqueCount="717">
  <si>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</si>
  <si>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</si>
  <si>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</si>
  <si>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</si>
  <si>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</si>
  <si>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</si>
  <si>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</si>
  <si>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</si>
  <si>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</si>
  <si>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</si>
  <si>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</si>
  <si>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</si>
  <si>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</si>
  <si>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</si>
  <si>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</si>
  <si>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</si>
  <si>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</si>
  <si>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</si>
  <si>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</si>
  <si>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</si>
  <si>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</si>
  <si>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</si>
  <si>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</si>
  <si>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</si>
  <si>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</si>
  <si>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</si>
  <si>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</si>
  <si>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</si>
  <si>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</si>
  <si>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</si>
  <si>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</si>
  <si>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</si>
  <si>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</si>
  <si>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</si>
  <si>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</si>
  <si>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</si>
  <si>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</si>
  <si>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</si>
  <si>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</si>
  <si>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</si>
  <si>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</si>
  <si>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</si>
  <si>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</si>
  <si>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</si>
  <si>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</si>
  <si>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</si>
  <si>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</si>
  <si>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</si>
  <si>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</si>
  <si>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</si>
  <si>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</si>
  <si>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</si>
  <si>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</si>
  <si>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</si>
  <si>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</si>
  <si>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</si>
  <si>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</si>
  <si>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</si>
  <si>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</si>
  <si>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</si>
  <si>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</si>
  <si>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</si>
  <si>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</si>
  <si>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</si>
  <si>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</si>
  <si>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</si>
  <si>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</si>
  <si>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</si>
  <si>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</si>
  <si>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</si>
  <si>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</si>
  <si>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</si>
  <si>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</si>
  <si>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</si>
  <si>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</si>
  <si>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</si>
  <si>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</si>
  <si>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</si>
  <si>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</si>
  <si>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</si>
  <si>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</si>
  <si>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</si>
  <si>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</si>
  <si>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</si>
  <si>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</si>
  <si>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</si>
  <si>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</si>
  <si>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</si>
  <si>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</si>
  <si>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</si>
  <si>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</si>
  <si>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</si>
  <si>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</si>
  <si>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</si>
  <si>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</si>
  <si>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</si>
  <si>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</si>
  <si>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</si>
  <si>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</si>
  <si>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</si>
  <si>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</si>
  <si>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</si>
  <si>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</si>
  <si>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</si>
  <si>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</si>
  <si>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</si>
  <si>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</si>
  <si>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</si>
  <si>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</si>
  <si>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</si>
  <si>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</si>
  <si>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</si>
  <si>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</si>
  <si>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</si>
  <si>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</si>
  <si>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</si>
  <si>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</si>
  <si>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</si>
  <si>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</si>
  <si>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</si>
  <si>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</si>
  <si>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</si>
  <si>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</si>
  <si>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</si>
  <si>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</si>
  <si>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</si>
  <si>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</si>
  <si>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</si>
  <si>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</si>
  <si>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</si>
  <si>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</si>
  <si>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</si>
  <si>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</si>
  <si>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</si>
  <si>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</si>
  <si>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</si>
  <si>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</si>
  <si>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</si>
  <si>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</si>
  <si>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</si>
  <si>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</si>
  <si>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</si>
  <si>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</si>
  <si>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</si>
  <si>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</si>
  <si>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</si>
  <si>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</si>
  <si>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</si>
  <si>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</si>
  <si>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</si>
  <si>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</si>
  <si>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</si>
  <si>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</si>
  <si>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</si>
  <si>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</si>
  <si>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</si>
  <si>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</si>
  <si>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</si>
  <si>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</si>
  <si>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</si>
  <si>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</si>
  <si>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</si>
  <si>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</si>
  <si>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</si>
  <si>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</si>
  <si>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</si>
  <si>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</si>
  <si>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</si>
  <si>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</si>
  <si>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</si>
  <si>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</si>
  <si>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</si>
  <si>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</si>
  <si>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</si>
  <si>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</si>
  <si>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</si>
  <si>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</si>
  <si>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</si>
  <si>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</si>
  <si>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</si>
  <si>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</si>
  <si>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</si>
  <si>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</si>
  <si>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</si>
  <si>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</si>
  <si>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</si>
  <si>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</si>
  <si>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</si>
  <si>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</si>
  <si>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</si>
  <si>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</si>
  <si>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</si>
  <si>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</si>
  <si>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</si>
  <si>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</si>
  <si>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</si>
  <si>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</si>
  <si>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</si>
  <si>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</si>
  <si>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</si>
  <si>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</si>
  <si>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</si>
  <si>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</si>
  <si>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</si>
  <si>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</si>
  <si>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</si>
  <si>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</si>
  <si>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</si>
  <si>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</si>
  <si>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</si>
  <si>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</si>
  <si>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</si>
  <si>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</si>
  <si>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</si>
  <si>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</si>
  <si>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</si>
  <si>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</si>
  <si>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</si>
  <si>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</si>
  <si>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</si>
  <si>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</si>
  <si>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</si>
  <si>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</si>
  <si>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</si>
  <si>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</si>
  <si>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</si>
  <si>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</si>
  <si>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</si>
  <si>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</si>
  <si>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</si>
  <si>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</si>
  <si>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</si>
  <si>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</si>
  <si>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</si>
  <si>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</si>
  <si>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</si>
  <si>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</si>
  <si>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</si>
  <si>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</si>
  <si>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</si>
  <si>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</si>
  <si>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</si>
  <si>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</si>
  <si>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</si>
  <si>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</si>
  <si>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</si>
  <si>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</si>
  <si>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</si>
  <si>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</si>
  <si>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</si>
  <si>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</si>
  <si>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</si>
  <si>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</si>
  <si>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</si>
  <si>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</si>
  <si>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</si>
  <si>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</si>
  <si>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</si>
  <si>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</si>
  <si>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</si>
  <si>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</si>
  <si>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</si>
  <si>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</si>
  <si>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</si>
  <si>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</si>
  <si>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</si>
  <si>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</si>
  <si>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</si>
  <si>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</si>
  <si>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</si>
  <si>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</si>
  <si>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</si>
  <si>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</si>
  <si>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</si>
  <si>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</si>
  <si>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</si>
  <si>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</si>
  <si>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</si>
  <si>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</si>
  <si>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</si>
  <si>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</si>
  <si>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</si>
  <si>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</si>
  <si>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</si>
  <si>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</si>
  <si>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</si>
  <si>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</si>
  <si>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</si>
  <si>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</si>
  <si>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</si>
  <si>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</si>
  <si>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</si>
  <si>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</si>
  <si>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</si>
  <si>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</si>
  <si>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</si>
  <si>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</si>
  <si>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</si>
  <si>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</si>
  <si>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</si>
  <si>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</si>
  <si>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</si>
  <si>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</si>
  <si>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</si>
  <si>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</si>
  <si>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</si>
  <si>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</si>
  <si>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</si>
  <si>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</si>
  <si>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</si>
  <si>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</si>
  <si>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</si>
  <si>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</si>
  <si>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</si>
  <si>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</si>
  <si>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</si>
  <si>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</si>
  <si>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</si>
  <si>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</si>
  <si>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</si>
  <si>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</si>
  <si>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</si>
  <si>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</si>
  <si>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</si>
  <si>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</si>
  <si>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</si>
  <si>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</si>
  <si>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</si>
  <si>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</si>
  <si>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</si>
  <si>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</si>
  <si>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</si>
  <si>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</si>
  <si>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</si>
  <si>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</si>
  <si>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</si>
  <si>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</si>
  <si>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</si>
  <si>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</si>
  <si>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</si>
  <si>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</si>
  <si>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</si>
  <si>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</si>
  <si>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</si>
  <si>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</si>
  <si>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</si>
  <si>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</si>
  <si>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</si>
  <si>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</si>
  <si>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</si>
  <si>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</si>
  <si>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</si>
  <si>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</si>
  <si>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</si>
  <si>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</si>
  <si>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</si>
  <si>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</si>
  <si>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</si>
  <si>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</si>
  <si>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</si>
  <si>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</si>
  <si>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</si>
  <si>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</si>
  <si>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</si>
  <si>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</si>
  <si>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</si>
  <si>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</si>
  <si>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</si>
  <si>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</si>
  <si>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</si>
  <si>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</si>
  <si>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</si>
  <si>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</si>
  <si>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</si>
  <si>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</si>
  <si>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</si>
  <si>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</si>
  <si>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</si>
  <si>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</si>
  <si>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</si>
  <si>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</si>
  <si>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</si>
  <si>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</si>
  <si>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</si>
  <si>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</si>
  <si>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</si>
  <si>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</si>
  <si>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</si>
  <si>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</si>
  <si>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</si>
  <si>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</si>
  <si>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</si>
  <si>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</si>
  <si>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</si>
  <si>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</si>
  <si>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</si>
  <si>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</si>
  <si>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</si>
  <si>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</si>
  <si>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</si>
  <si>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</si>
  <si>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</si>
  <si>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</si>
  <si>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</si>
  <si>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</si>
  <si>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</si>
  <si>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</si>
  <si>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</si>
  <si>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</si>
  <si>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</si>
  <si>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</si>
  <si>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</si>
  <si>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</si>
  <si>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</si>
  <si>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</si>
  <si>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</si>
  <si>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</si>
  <si>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</si>
  <si>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</si>
  <si>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</si>
  <si>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</si>
  <si>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</si>
  <si>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</si>
  <si>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</si>
  <si>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</si>
  <si>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</si>
  <si>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</si>
  <si>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</si>
  <si>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</si>
  <si>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</si>
  <si>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</si>
  <si>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</si>
  <si>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</si>
  <si>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</si>
  <si>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</si>
  <si>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</si>
  <si>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</si>
  <si>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</si>
  <si>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</si>
  <si>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</si>
  <si>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</si>
  <si>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</si>
  <si>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</si>
  <si>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</si>
  <si>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</si>
  <si>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</si>
  <si>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</si>
  <si>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</si>
  <si>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</si>
  <si>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</si>
  <si>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</si>
  <si>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</si>
  <si>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</si>
  <si>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</si>
  <si>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</si>
  <si>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</si>
  <si>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</si>
  <si>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</si>
  <si>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</si>
  <si>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</si>
  <si>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</si>
  <si>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</si>
  <si>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</si>
  <si>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</si>
  <si>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</si>
  <si>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</si>
  <si>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</si>
  <si>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</si>
  <si>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</si>
  <si>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</si>
  <si>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</si>
  <si>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</si>
  <si>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</si>
  <si>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</si>
  <si>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</si>
  <si>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</si>
  <si>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</si>
  <si>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</si>
  <si>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</si>
  <si>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</si>
  <si>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</si>
  <si>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</si>
  <si>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</si>
  <si>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</si>
  <si>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</si>
  <si>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</si>
  <si>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</si>
  <si>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</si>
  <si>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</si>
  <si>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</si>
  <si>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</si>
  <si>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</si>
  <si>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</si>
  <si>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</si>
  <si>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</si>
  <si>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</si>
  <si>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</si>
  <si>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</si>
  <si>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</si>
  <si>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</si>
  <si>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</si>
  <si>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</si>
  <si>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</si>
  <si>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</si>
  <si>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</si>
  <si>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</si>
  <si>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</si>
  <si>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</si>
  <si>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</si>
  <si>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</si>
  <si>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</si>
  <si>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</si>
  <si>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</si>
  <si>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</si>
  <si>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</si>
  <si>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</si>
  <si>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</si>
  <si>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</si>
  <si>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</si>
  <si>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</si>
  <si>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</si>
  <si>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</si>
  <si>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</si>
  <si>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</si>
  <si>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</si>
  <si>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</si>
  <si>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</si>
  <si>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</si>
  <si>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</si>
  <si>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</si>
  <si>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</si>
  <si>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</si>
  <si>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</si>
  <si>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</si>
  <si>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</si>
  <si>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</si>
  <si>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</si>
  <si>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</si>
  <si>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</si>
  <si>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</si>
  <si>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</si>
  <si>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</si>
  <si>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</si>
  <si>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</si>
  <si>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</si>
  <si>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</si>
  <si>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</si>
  <si>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</si>
  <si>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</si>
  <si>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</si>
  <si>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</si>
  <si>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</si>
  <si>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</si>
  <si>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</si>
  <si>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</si>
  <si>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</si>
  <si>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</si>
  <si>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</si>
  <si>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</si>
  <si>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</si>
  <si>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</si>
  <si>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</si>
  <si>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</si>
  <si>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</si>
  <si>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</si>
  <si>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</si>
  <si>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</si>
  <si>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</si>
  <si>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</si>
  <si>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</si>
  <si>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</si>
  <si>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</si>
  <si>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</si>
  <si>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</si>
  <si>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</si>
  <si>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</si>
  <si>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</si>
  <si>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</si>
  <si>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</si>
  <si>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</si>
  <si>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</si>
  <si>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</si>
  <si>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</si>
  <si>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</si>
  <si>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</si>
  <si>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</si>
  <si>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</si>
  <si>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</si>
  <si>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</si>
  <si>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</si>
  <si>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</si>
  <si>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</si>
  <si>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</si>
  <si>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</si>
  <si>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</si>
  <si>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</si>
  <si>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</si>
  <si>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</si>
  <si>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</si>
  <si>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</si>
  <si>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</si>
  <si>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</si>
  <si>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</si>
  <si>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</si>
  <si>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</si>
  <si>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</si>
  <si>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</si>
  <si>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</si>
  <si>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</si>
  <si>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</si>
  <si>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</si>
  <si>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</si>
  <si>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Ngân hàng và Tài chính Techcom
</t>
    </r>
    <r>
      <rPr>
        <sz val="10"/>
        <rFont val="Tahoma"/>
        <family val="2"/>
      </rPr>
      <t>Techcom Banking and Finance Equity Fund</t>
    </r>
  </si>
  <si>
    <t xml:space="preserve">     ACB             </t>
  </si>
  <si>
    <t xml:space="preserve">     MBB             </t>
  </si>
  <si>
    <t xml:space="preserve"> </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</si>
  <si>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</si>
  <si>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</si>
  <si>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</si>
  <si>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</si>
  <si>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</si>
  <si>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</si>
  <si>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</si>
  <si>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</si>
  <si>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</si>
  <si>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</si>
  <si>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</si>
  <si>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</si>
  <si>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</si>
  <si>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</si>
  <si>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</si>
  <si>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</si>
  <si>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</si>
  <si>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</si>
  <si>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</si>
  <si>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</si>
  <si>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</si>
  <si>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</si>
  <si>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</si>
  <si>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</si>
  <si>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</si>
  <si>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</si>
  <si>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</si>
  <si>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</si>
  <si>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</si>
  <si>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</si>
  <si>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</si>
  <si>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</si>
  <si>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</si>
  <si>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</si>
  <si>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</si>
  <si>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</si>
  <si>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</si>
  <si>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</si>
  <si>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Tiền gửi kỳ hạn trên 3 tháng (1)
Deposit with term more than three months</t>
  </si>
  <si>
    <t>Tiền gửi kỳ hạn không quá 3 tháng (2)
Deposit with term not more than three months</t>
  </si>
  <si>
    <t>Mẫu số B03g - QM: Mẫu báo cáo thay đổi giá trị tài sản ròng, giao dịch chứng chỉ quỹ
Template B03g - QM: Report on change of Net Asset Value, trading of Fund Certificate</t>
  </si>
  <si>
    <t>Năm 2023
Year 2023</t>
  </si>
  <si>
    <t xml:space="preserve">     BID             </t>
  </si>
  <si>
    <t xml:space="preserve">     SSI             </t>
  </si>
  <si>
    <t xml:space="preserve">     VCB             </t>
  </si>
  <si>
    <t>KỲ BÁO CÁO/ THIS PERIOD
31/12/2023</t>
  </si>
  <si>
    <t>Ngày 31 tháng 12 năm 2023
As at 31 December 2023</t>
  </si>
  <si>
    <t xml:space="preserve">     HCM             </t>
  </si>
  <si>
    <t xml:space="preserve">     HDB             </t>
  </si>
  <si>
    <t xml:space="preserve">     VDS             </t>
  </si>
  <si>
    <t xml:space="preserve">     VPB             </t>
  </si>
  <si>
    <t>Cuối quý 4.2023
End of this quarter</t>
  </si>
  <si>
    <t>Lưu chuyển tiền thuần từ hoạt động đầu tư
Net Cash flow from Investing activities</t>
  </si>
  <si>
    <t>Lưu chuyển tiền thuần từ hoạt động tài chính (1+2+3-4-5)
Net cash outflows from financing activities</t>
  </si>
  <si>
    <r>
      <t xml:space="preserve">Quỹ Đầu tư Cổ phiếu Ngân hàng và Tài chính Techcom
</t>
    </r>
    <r>
      <rPr>
        <sz val="10"/>
        <color theme="1"/>
        <rFont val="Tahoma"/>
        <family val="2"/>
      </rPr>
      <t>Techcom Banking and Finance Equity Fund</t>
    </r>
  </si>
  <si>
    <r>
      <t xml:space="preserve">Tên Quỹ:
</t>
    </r>
    <r>
      <rPr>
        <sz val="10"/>
        <color theme="1"/>
        <rFont val="Tahoma"/>
        <family val="2"/>
      </rPr>
      <t xml:space="preserve">Fund name: </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</si>
  <si>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</si>
  <si>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</si>
  <si>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</si>
  <si>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</si>
  <si>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rPr>
        <b/>
        <sz val="10"/>
        <color theme="1"/>
        <rFont val="Tahoma"/>
        <family val="2"/>
      </rPr>
      <t>Ngày lập báo cáo:</t>
    </r>
    <r>
      <rPr>
        <sz val="10"/>
        <color theme="1"/>
        <rFont val="Tahoma"/>
        <family val="2"/>
      </rPr>
      <t xml:space="preserve">
Reporting Date:</t>
    </r>
  </si>
  <si>
    <r>
      <t xml:space="preserve">Tổng
</t>
    </r>
    <r>
      <rPr>
        <b/>
        <i/>
        <sz val="10"/>
        <color theme="1"/>
        <rFont val="Tahoma"/>
        <family val="2"/>
      </rPr>
      <t>Total</t>
    </r>
  </si>
  <si>
    <r>
      <t xml:space="preserve">Tổng
</t>
    </r>
    <r>
      <rPr>
        <i/>
        <sz val="10"/>
        <color theme="1"/>
        <rFont val="Tahoma"/>
        <family val="2"/>
      </rPr>
      <t>Total</t>
    </r>
  </si>
  <si>
    <r>
      <t xml:space="preserve">Tổng các loại cổ phiếu
</t>
    </r>
    <r>
      <rPr>
        <b/>
        <i/>
        <sz val="10"/>
        <color theme="1"/>
        <rFont val="Tahoma"/>
        <family val="2"/>
      </rPr>
      <t>Total shares</t>
    </r>
  </si>
  <si>
    <r>
      <t xml:space="preserve">Trái phiếu
</t>
    </r>
    <r>
      <rPr>
        <b/>
        <i/>
        <sz val="10"/>
        <color theme="1"/>
        <rFont val="Tahoma"/>
        <family val="2"/>
      </rPr>
      <t>Bonds</t>
    </r>
  </si>
  <si>
    <r>
      <t xml:space="preserve">Các loại chứng khoán khác
</t>
    </r>
    <r>
      <rPr>
        <b/>
        <i/>
        <sz val="10"/>
        <color theme="1"/>
        <rFont val="Tahoma"/>
        <family val="2"/>
      </rPr>
      <t>Other sercurities</t>
    </r>
  </si>
  <si>
    <r>
      <t xml:space="preserve">Quyền mua
</t>
    </r>
    <r>
      <rPr>
        <i/>
        <sz val="10"/>
        <color theme="1"/>
        <rFont val="Tahoma"/>
        <family val="2"/>
      </rPr>
      <t>Rights</t>
    </r>
  </si>
  <si>
    <r>
      <t xml:space="preserve">Tổng các loại chứng khoán
</t>
    </r>
    <r>
      <rPr>
        <b/>
        <i/>
        <sz val="10"/>
        <color theme="1"/>
        <rFont val="Tahoma"/>
        <family val="2"/>
      </rPr>
      <t>Total securities</t>
    </r>
  </si>
  <si>
    <r>
      <t xml:space="preserve">Các tài sản khác
</t>
    </r>
    <r>
      <rPr>
        <b/>
        <i/>
        <sz val="10"/>
        <color theme="1"/>
        <rFont val="Tahoma"/>
        <family val="2"/>
      </rPr>
      <t>Other assets</t>
    </r>
  </si>
  <si>
    <t>Quý 1 năm 2024/Quarter 1 2024</t>
  </si>
  <si>
    <t>Tại ngày 31 tháng 03 năm 2024/As at 31 March 2024</t>
  </si>
  <si>
    <t>Ngày 02 tháng 04 năm 2024
02 April 2024</t>
  </si>
  <si>
    <t>KỲ BÁO CÁO/ THIS PERIOD
31/03/2024</t>
  </si>
  <si>
    <t>Ngày 31 tháng 03 năm 2024
As at 31 March 2024</t>
  </si>
  <si>
    <t>Cuối quý 1.2024
End of this quarter</t>
  </si>
  <si>
    <t>Năm 2024
Year 2023</t>
  </si>
  <si>
    <t xml:space="preserve"> - </t>
  </si>
  <si>
    <t xml:space="preserve">     CTG             </t>
  </si>
  <si>
    <t xml:space="preserve">     OCB             </t>
  </si>
  <si>
    <t xml:space="preserve">     STB             </t>
  </si>
  <si>
    <t xml:space="preserve">     TPB             </t>
  </si>
  <si>
    <t xml:space="preserve">     VIB             </t>
  </si>
  <si>
    <t>2246.10</t>
  </si>
  <si>
    <r>
      <t xml:space="preserve">Các chỉ tiêu về hiệu quả hoạt động
</t>
    </r>
    <r>
      <rPr>
        <i/>
        <sz val="10"/>
        <color theme="1"/>
        <rFont val="Tahoma"/>
        <family val="2"/>
      </rPr>
      <t>Investment performance indicators</t>
    </r>
  </si>
  <si>
    <r>
      <t xml:space="preserve">Chi phí kiểm toán trả cho tổ chức kiểm toán (nếu phát sinh)/Giá trị tài sản ròng trung bình trong kỳ  (%)
</t>
    </r>
    <r>
      <rPr>
        <i/>
        <sz val="10"/>
        <color theme="1"/>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</si>
  <si>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color theme="1"/>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</si>
  <si>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color theme="1"/>
        <rFont val="Tahoma"/>
        <family val="2"/>
      </rPr>
      <t>Portfolio turnover rate (%) = (total value of buy-in portfolio + total proceeds of sale-out portfolio) / 2 / Average NAV</t>
    </r>
  </si>
  <si>
    <r>
      <t xml:space="preserve">Các chỉ tiêu khác 
</t>
    </r>
    <r>
      <rPr>
        <i/>
        <sz val="10"/>
        <color theme="1"/>
        <rFont val="Tahoma"/>
        <family val="2"/>
      </rPr>
      <t>Other indicators</t>
    </r>
  </si>
  <si>
    <r>
      <t xml:space="preserve">Quy mô quỹ đầu kỳ
</t>
    </r>
    <r>
      <rPr>
        <i/>
        <sz val="10"/>
        <color theme="1"/>
        <rFont val="Tahoma"/>
        <family val="2"/>
      </rPr>
      <t>Fund scale at the beginning of the period</t>
    </r>
  </si>
  <si>
    <r>
      <t xml:space="preserve">Tổng giá trị chứng chỉ quỹ đang lưu hành đầu kỳ
</t>
    </r>
    <r>
      <rPr>
        <i/>
        <sz val="10"/>
        <color theme="1"/>
        <rFont val="Tahoma"/>
        <family val="2"/>
      </rPr>
      <t>Total value of outstanding Fund Certificate at the beginning of period</t>
    </r>
  </si>
  <si>
    <r>
      <t xml:space="preserve">Tổng số lượng chứng chỉ quỹ đang lưu hành đầu kỳ
</t>
    </r>
    <r>
      <rPr>
        <i/>
        <sz val="10"/>
        <color theme="1"/>
        <rFont val="Tahoma"/>
        <family val="2"/>
      </rPr>
      <t>Total number of outstanding Fund Certificate at the beginning of period</t>
    </r>
  </si>
  <si>
    <r>
      <t xml:space="preserve">Thay đổi quy mô quỹ trong kỳ
</t>
    </r>
    <r>
      <rPr>
        <i/>
        <sz val="10"/>
        <color theme="1"/>
        <rFont val="Tahoma"/>
        <family val="2"/>
      </rPr>
      <t>Change of Fund scale during the period</t>
    </r>
  </si>
  <si>
    <r>
      <t xml:space="preserve">Số lượng chứng chỉ quỹ phát hành thêm trong kỳ
</t>
    </r>
    <r>
      <rPr>
        <i/>
        <sz val="10"/>
        <color theme="1"/>
        <rFont val="Tahoma"/>
        <family val="2"/>
      </rPr>
      <t>Number of Fund Certificates subscribed during the period</t>
    </r>
  </si>
  <si>
    <r>
      <t xml:space="preserve">Giá trị vốn thực huy động thêm trong kỳ
</t>
    </r>
    <r>
      <rPr>
        <i/>
        <sz val="10"/>
        <color theme="1"/>
        <rFont val="Tahoma"/>
        <family val="2"/>
      </rPr>
      <t>Net subscription amount in period</t>
    </r>
  </si>
  <si>
    <r>
      <t xml:space="preserve">Số lượng Chứng chỉ quỹ mua lại trong kỳ
</t>
    </r>
    <r>
      <rPr>
        <i/>
        <sz val="10"/>
        <color theme="1"/>
        <rFont val="Tahoma"/>
        <family val="2"/>
      </rPr>
      <t>Number of Fund Certificates redeemed during the period</t>
    </r>
  </si>
  <si>
    <r>
      <t xml:space="preserve">Giá trị vốn thực phải thanh toán trong kỳ khi đáp ứng lệnh của nhà đầu tư
</t>
    </r>
    <r>
      <rPr>
        <i/>
        <sz val="10"/>
        <color theme="1"/>
        <rFont val="Tahoma"/>
        <family val="2"/>
      </rPr>
      <t>Net redemption amount in period (based on par value)</t>
    </r>
  </si>
  <si>
    <r>
      <t xml:space="preserve">Quy mô quỹ cuối kỳ
</t>
    </r>
    <r>
      <rPr>
        <i/>
        <sz val="10"/>
        <color theme="1"/>
        <rFont val="Tahoma"/>
        <family val="2"/>
      </rPr>
      <t>Fund scale at the end of the period</t>
    </r>
  </si>
  <si>
    <r>
      <t xml:space="preserve">Tỷ lệ nắm giữ chứng chỉ quỹ của công ty quản lý quỹ và người có liên quan cuối kỳ
</t>
    </r>
    <r>
      <rPr>
        <i/>
        <sz val="10"/>
        <color theme="1"/>
        <rFont val="Tahoma"/>
        <family val="2"/>
      </rPr>
      <t>Fund Management Company and related parties' ownership ratio at the end of the period</t>
    </r>
  </si>
  <si>
    <r>
      <t xml:space="preserve">Tỷ lệ nắm giữ chứng chỉ quỹ của 10 nhà đầu tư lớn nhất cuối kỳ
</t>
    </r>
    <r>
      <rPr>
        <i/>
        <sz val="10"/>
        <color theme="1"/>
        <rFont val="Tahoma"/>
        <family val="2"/>
      </rPr>
      <t>Top 10 biggest investors' ownership ratio at the end of the period</t>
    </r>
  </si>
  <si>
    <r>
      <t xml:space="preserve">Tỷ lệ nắm giữ chứng chỉ quỹ của nhà đầu tư nước ngoài cuối kỳ
</t>
    </r>
    <r>
      <rPr>
        <i/>
        <sz val="10"/>
        <color theme="1"/>
        <rFont val="Tahoma"/>
        <family val="2"/>
      </rPr>
      <t>Foreign investors' ownership ratio at the end of the period</t>
    </r>
  </si>
  <si>
    <r>
      <t xml:space="preserve">Số nhà đầu tư tham gia vào quỹ, kể cả giao dịch ký danh
</t>
    </r>
    <r>
      <rPr>
        <i/>
        <sz val="10"/>
        <color theme="1"/>
        <rFont val="Tahoma"/>
        <family val="2"/>
      </rPr>
      <t>Number of investors of the Fund at the end of the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</si>
</sst>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s>
  <fonts count="168">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Arial"/>
      <family val="2"/>
      <scheme val="minor"/>
    </font>
    <font>
      <b/>
      <sz val="11"/>
      <color theme="1"/>
      <name val="Arial"/>
      <family val="2"/>
      <scheme val="minor"/>
    </font>
    <font>
      <sz val="10"/>
      <name val="Arial"/>
      <family val="2"/>
      <scheme val="minor"/>
    </font>
    <font>
      <sz val="11"/>
      <name val="Arial"/>
      <family val="2"/>
      <scheme val="minor"/>
    </font>
    <font>
      <sz val="11"/>
      <name val="Tahoma"/>
      <family val="2"/>
    </font>
    <font>
      <sz val="11"/>
      <color rgb="FFFF0000"/>
      <name val="Arial"/>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i/>
      <sz val="11"/>
      <color rgb="FF7F7F7F"/>
      <name val="Arial"/>
      <family val="2"/>
      <scheme val="minor"/>
    </font>
    <font>
      <sz val="11"/>
      <color theme="0"/>
      <name val="Arial"/>
      <family val="2"/>
      <scheme val="minor"/>
    </font>
    <font>
      <u/>
      <sz val="11"/>
      <color theme="10"/>
      <name val="Arial"/>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Arial"/>
      <family val="2"/>
      <scheme val="minor"/>
    </font>
    <font>
      <sz val="11"/>
      <color theme="0"/>
      <name val="Times New Roman"/>
      <family val="1"/>
    </font>
    <font>
      <sz val="8.25"/>
      <name val="Microsoft Sans Serif"/>
      <family val="2"/>
    </font>
    <font>
      <sz val="18"/>
      <color theme="3"/>
      <name val="Times New Roman"/>
      <family val="2"/>
      <scheme val="major"/>
    </font>
    <font>
      <sz val="10"/>
      <color theme="1"/>
      <name val="Tahoma"/>
      <family val="2"/>
    </font>
    <font>
      <sz val="11"/>
      <color rgb="FFFF0000"/>
      <name val="Times New Roman"/>
      <family val="1"/>
    </font>
    <font>
      <sz val="11"/>
      <color theme="1"/>
      <name val="Times New Roman"/>
      <family val="1"/>
    </font>
    <font>
      <sz val="8"/>
      <color theme="1"/>
      <name val="Tahoma"/>
      <family val="2"/>
    </font>
    <font>
      <b/>
      <sz val="10"/>
      <color theme="1"/>
      <name val="Tahoma"/>
      <family val="2"/>
    </font>
    <font>
      <sz val="9"/>
      <color indexed="81"/>
      <name val="Tahoma"/>
      <family val="2"/>
    </font>
    <font>
      <b/>
      <sz val="9"/>
      <color indexed="81"/>
      <name val="Tahoma"/>
      <family val="2"/>
    </font>
    <font>
      <i/>
      <sz val="10"/>
      <color theme="1"/>
      <name val="Tahoma"/>
      <family val="2"/>
    </font>
    <font>
      <b/>
      <i/>
      <sz val="10"/>
      <color theme="1"/>
      <name val="Tahoma"/>
      <family val="2"/>
    </font>
    <font>
      <sz val="10"/>
      <color rgb="FFC00000"/>
      <name val="Tahoma"/>
      <family val="2"/>
    </font>
    <font>
      <b/>
      <i/>
      <sz val="10"/>
      <name val="Tahoma"/>
      <family val="2"/>
    </font>
    <font>
      <b/>
      <sz val="10"/>
      <name val="Arial"/>
      <family val="2"/>
      <scheme val="minor"/>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493">
    <xf numFmtId="0" fontId="0" fillId="0" borderId="0"/>
    <xf numFmtId="169" fontId="12" fillId="0" borderId="0" quotePrefix="1" applyFont="0" applyFill="0" applyBorder="0" applyAlignment="0">
      <protection locked="0"/>
    </xf>
    <xf numFmtId="169" fontId="22" fillId="0" borderId="0" applyFont="0" applyFill="0" applyBorder="0" applyAlignment="0" applyProtection="0"/>
    <xf numFmtId="169" fontId="18" fillId="0" borderId="0" applyFont="0" applyFill="0" applyBorder="0" applyAlignment="0" applyProtection="0"/>
    <xf numFmtId="169" fontId="2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7" fillId="0" borderId="0"/>
    <xf numFmtId="9" fontId="12" fillId="0" borderId="0" quotePrefix="1" applyFont="0" applyFill="0" applyBorder="0" applyAlignment="0">
      <protection locked="0"/>
    </xf>
    <xf numFmtId="9" fontId="22" fillId="0" borderId="0" applyFont="0" applyFill="0" applyBorder="0" applyAlignment="0" applyProtection="0"/>
    <xf numFmtId="0" fontId="11" fillId="0" borderId="0"/>
    <xf numFmtId="169" fontId="11" fillId="0" borderId="0" applyFont="0" applyFill="0" applyBorder="0" applyAlignment="0" applyProtection="0"/>
    <xf numFmtId="0" fontId="10" fillId="0" borderId="0"/>
    <xf numFmtId="0" fontId="10" fillId="0" borderId="0"/>
    <xf numFmtId="169" fontId="12" fillId="0" borderId="0" quotePrefix="1" applyFont="0" applyFill="0" applyBorder="0" applyAlignment="0">
      <protection locked="0"/>
    </xf>
    <xf numFmtId="173" fontId="28" fillId="0" borderId="0" applyFont="0" applyFill="0" applyBorder="0" applyAlignment="0" applyProtection="0"/>
    <xf numFmtId="0" fontId="29" fillId="0" borderId="0" applyNumberFormat="0" applyFill="0" applyBorder="0" applyAlignment="0" applyProtection="0"/>
    <xf numFmtId="174" fontId="29" fillId="0" borderId="0" applyNumberFormat="0" applyFill="0" applyBorder="0" applyAlignment="0" applyProtection="0"/>
    <xf numFmtId="174" fontId="29" fillId="0" borderId="0" applyNumberFormat="0" applyFill="0" applyBorder="0" applyAlignment="0" applyProtection="0"/>
    <xf numFmtId="175" fontId="30" fillId="0" borderId="0" applyBorder="0"/>
    <xf numFmtId="0" fontId="12" fillId="0" borderId="0"/>
    <xf numFmtId="0" fontId="31"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40" fontId="32" fillId="0" borderId="0" applyFont="0" applyFill="0" applyBorder="0" applyAlignment="0" applyProtection="0"/>
    <xf numFmtId="177" fontId="33" fillId="0" borderId="0" applyFont="0" applyFill="0" applyBorder="0" applyAlignment="0" applyProtection="0"/>
    <xf numFmtId="38" fontId="32" fillId="0" borderId="0" applyFont="0" applyFill="0" applyBorder="0" applyAlignment="0" applyProtection="0"/>
    <xf numFmtId="41" fontId="34" fillId="0" borderId="0" applyFont="0" applyFill="0" applyBorder="0" applyAlignment="0" applyProtection="0"/>
    <xf numFmtId="9" fontId="35" fillId="0" borderId="0" applyFont="0" applyFill="0" applyBorder="0" applyAlignment="0" applyProtection="0"/>
    <xf numFmtId="165" fontId="36" fillId="0" borderId="0" applyFont="0" applyFill="0" applyBorder="0" applyAlignment="0" applyProtection="0"/>
    <xf numFmtId="0" fontId="37"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38" fillId="0" borderId="0"/>
    <xf numFmtId="0" fontId="12" fillId="0" borderId="0" applyNumberFormat="0" applyFill="0" applyBorder="0" applyAlignment="0" applyProtection="0"/>
    <xf numFmtId="0" fontId="39" fillId="0" borderId="0"/>
    <xf numFmtId="0" fontId="39" fillId="0" borderId="0"/>
    <xf numFmtId="0" fontId="40" fillId="0" borderId="0">
      <alignment vertical="top"/>
    </xf>
    <xf numFmtId="166" fontId="41" fillId="0" borderId="0" applyFont="0" applyFill="0" applyBorder="0" applyAlignment="0" applyProtection="0"/>
    <xf numFmtId="0" fontId="42" fillId="0" borderId="0" applyNumberFormat="0" applyFill="0" applyBorder="0" applyAlignment="0" applyProtection="0"/>
    <xf numFmtId="166" fontId="41" fillId="0" borderId="0" applyFont="0" applyFill="0" applyBorder="0" applyAlignment="0" applyProtection="0"/>
    <xf numFmtId="173" fontId="28" fillId="0" borderId="0" applyFont="0" applyFill="0" applyBorder="0" applyAlignment="0" applyProtection="0"/>
    <xf numFmtId="43" fontId="28" fillId="0" borderId="0" applyFont="0" applyFill="0" applyBorder="0" applyAlignment="0" applyProtection="0"/>
    <xf numFmtId="178" fontId="41" fillId="0" borderId="0" applyFont="0" applyFill="0" applyBorder="0" applyAlignment="0" applyProtection="0"/>
    <xf numFmtId="41" fontId="28" fillId="0" borderId="0" applyFont="0" applyFill="0" applyBorder="0" applyAlignment="0" applyProtection="0"/>
    <xf numFmtId="166" fontId="41" fillId="0" borderId="0" applyFont="0" applyFill="0" applyBorder="0" applyAlignment="0" applyProtection="0"/>
    <xf numFmtId="178" fontId="41" fillId="0" borderId="0" applyFont="0" applyFill="0" applyBorder="0" applyAlignment="0" applyProtection="0"/>
    <xf numFmtId="43" fontId="28" fillId="0" borderId="0" applyFont="0" applyFill="0" applyBorder="0" applyAlignment="0" applyProtection="0"/>
    <xf numFmtId="179" fontId="41"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179" fontId="41" fillId="0" borderId="0" applyFont="0" applyFill="0" applyBorder="0" applyAlignment="0" applyProtection="0"/>
    <xf numFmtId="178" fontId="41" fillId="0" borderId="0" applyFont="0" applyFill="0" applyBorder="0" applyAlignment="0" applyProtection="0"/>
    <xf numFmtId="41" fontId="28" fillId="0" borderId="0" applyFont="0" applyFill="0" applyBorder="0" applyAlignment="0" applyProtection="0"/>
    <xf numFmtId="173" fontId="28" fillId="0" borderId="0" applyFont="0" applyFill="0" applyBorder="0" applyAlignment="0" applyProtection="0"/>
    <xf numFmtId="166" fontId="41" fillId="0" borderId="0" applyFont="0" applyFill="0" applyBorder="0" applyAlignment="0" applyProtection="0"/>
    <xf numFmtId="41" fontId="28" fillId="0" borderId="0" applyFont="0" applyFill="0" applyBorder="0" applyAlignment="0" applyProtection="0"/>
    <xf numFmtId="179" fontId="41" fillId="0" borderId="0" applyFont="0" applyFill="0" applyBorder="0" applyAlignment="0" applyProtection="0"/>
    <xf numFmtId="178" fontId="41" fillId="0" borderId="0" applyFont="0" applyFill="0" applyBorder="0" applyAlignment="0" applyProtection="0"/>
    <xf numFmtId="173" fontId="28" fillId="0" borderId="0" applyFont="0" applyFill="0" applyBorder="0" applyAlignment="0" applyProtection="0"/>
    <xf numFmtId="43" fontId="28" fillId="0" borderId="0" applyFont="0" applyFill="0" applyBorder="0" applyAlignment="0" applyProtection="0"/>
    <xf numFmtId="0" fontId="42" fillId="0" borderId="0" applyNumberForma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0" fontId="12" fillId="0" borderId="0"/>
    <xf numFmtId="0" fontId="43" fillId="0" borderId="0"/>
    <xf numFmtId="0" fontId="44" fillId="16" borderId="0"/>
    <xf numFmtId="9" fontId="45" fillId="0" borderId="0" applyBorder="0" applyAlignment="0" applyProtection="0"/>
    <xf numFmtId="0" fontId="46" fillId="16" borderId="0"/>
    <xf numFmtId="0" fontId="17" fillId="0" borderId="0"/>
    <xf numFmtId="174" fontId="47" fillId="17" borderId="0" applyNumberFormat="0" applyBorder="0" applyAlignment="0" applyProtection="0"/>
    <xf numFmtId="0" fontId="10" fillId="4" borderId="0" applyNumberFormat="0" applyBorder="0" applyAlignment="0" applyProtection="0"/>
    <xf numFmtId="174" fontId="47" fillId="18" borderId="0" applyNumberFormat="0" applyBorder="0" applyAlignment="0" applyProtection="0"/>
    <xf numFmtId="0" fontId="10" fillId="6" borderId="0" applyNumberFormat="0" applyBorder="0" applyAlignment="0" applyProtection="0"/>
    <xf numFmtId="174" fontId="47" fillId="19" borderId="0" applyNumberFormat="0" applyBorder="0" applyAlignment="0" applyProtection="0"/>
    <xf numFmtId="0" fontId="10" fillId="8" borderId="0" applyNumberFormat="0" applyBorder="0" applyAlignment="0" applyProtection="0"/>
    <xf numFmtId="174" fontId="47" fillId="20" borderId="0" applyNumberFormat="0" applyBorder="0" applyAlignment="0" applyProtection="0"/>
    <xf numFmtId="0" fontId="10" fillId="10" borderId="0" applyNumberFormat="0" applyBorder="0" applyAlignment="0" applyProtection="0"/>
    <xf numFmtId="174" fontId="47" fillId="21" borderId="0" applyNumberFormat="0" applyBorder="0" applyAlignment="0" applyProtection="0"/>
    <xf numFmtId="0" fontId="10" fillId="12" borderId="0" applyNumberFormat="0" applyBorder="0" applyAlignment="0" applyProtection="0"/>
    <xf numFmtId="174" fontId="47" fillId="22" borderId="0" applyNumberFormat="0" applyBorder="0" applyAlignment="0" applyProtection="0"/>
    <xf numFmtId="0" fontId="10" fillId="14" borderId="0" applyNumberFormat="0" applyBorder="0" applyAlignment="0" applyProtection="0"/>
    <xf numFmtId="0" fontId="48" fillId="16" borderId="0"/>
    <xf numFmtId="0" fontId="49" fillId="0" borderId="0"/>
    <xf numFmtId="0" fontId="50" fillId="0" borderId="0">
      <alignment wrapText="1"/>
    </xf>
    <xf numFmtId="174" fontId="47" fillId="23" borderId="0" applyNumberFormat="0" applyBorder="0" applyAlignment="0" applyProtection="0"/>
    <xf numFmtId="0" fontId="10" fillId="5" borderId="0" applyNumberFormat="0" applyBorder="0" applyAlignment="0" applyProtection="0"/>
    <xf numFmtId="174" fontId="47" fillId="24" borderId="0" applyNumberFormat="0" applyBorder="0" applyAlignment="0" applyProtection="0"/>
    <xf numFmtId="0" fontId="10" fillId="7" borderId="0" applyNumberFormat="0" applyBorder="0" applyAlignment="0" applyProtection="0"/>
    <xf numFmtId="174" fontId="47" fillId="25" borderId="0" applyNumberFormat="0" applyBorder="0" applyAlignment="0" applyProtection="0"/>
    <xf numFmtId="0" fontId="10" fillId="9" borderId="0" applyNumberFormat="0" applyBorder="0" applyAlignment="0" applyProtection="0"/>
    <xf numFmtId="174" fontId="47" fillId="20" borderId="0" applyNumberFormat="0" applyBorder="0" applyAlignment="0" applyProtection="0"/>
    <xf numFmtId="0" fontId="10" fillId="11" borderId="0" applyNumberFormat="0" applyBorder="0" applyAlignment="0" applyProtection="0"/>
    <xf numFmtId="174" fontId="47" fillId="23" borderId="0" applyNumberFormat="0" applyBorder="0" applyAlignment="0" applyProtection="0"/>
    <xf numFmtId="0" fontId="10" fillId="13" borderId="0" applyNumberFormat="0" applyBorder="0" applyAlignment="0" applyProtection="0"/>
    <xf numFmtId="174" fontId="47" fillId="26" borderId="0" applyNumberFormat="0" applyBorder="0" applyAlignment="0" applyProtection="0"/>
    <xf numFmtId="0" fontId="10" fillId="15" borderId="0" applyNumberFormat="0" applyBorder="0" applyAlignment="0" applyProtection="0"/>
    <xf numFmtId="174" fontId="51" fillId="27" borderId="0" applyNumberFormat="0" applyBorder="0" applyAlignment="0" applyProtection="0"/>
    <xf numFmtId="174" fontId="51" fillId="24" borderId="0" applyNumberFormat="0" applyBorder="0" applyAlignment="0" applyProtection="0"/>
    <xf numFmtId="174" fontId="51" fillId="25" borderId="0" applyNumberFormat="0" applyBorder="0" applyAlignment="0" applyProtection="0"/>
    <xf numFmtId="174" fontId="51" fillId="28" borderId="0" applyNumberFormat="0" applyBorder="0" applyAlignment="0" applyProtection="0"/>
    <xf numFmtId="174" fontId="51" fillId="29" borderId="0" applyNumberFormat="0" applyBorder="0" applyAlignment="0" applyProtection="0"/>
    <xf numFmtId="174" fontId="51" fillId="30" borderId="0" applyNumberFormat="0" applyBorder="0" applyAlignment="0" applyProtection="0"/>
    <xf numFmtId="174" fontId="51" fillId="31" borderId="0" applyNumberFormat="0" applyBorder="0" applyAlignment="0" applyProtection="0"/>
    <xf numFmtId="174" fontId="51" fillId="32" borderId="0" applyNumberFormat="0" applyBorder="0" applyAlignment="0" applyProtection="0"/>
    <xf numFmtId="174" fontId="51" fillId="33" borderId="0" applyNumberFormat="0" applyBorder="0" applyAlignment="0" applyProtection="0"/>
    <xf numFmtId="174" fontId="51" fillId="28" borderId="0" applyNumberFormat="0" applyBorder="0" applyAlignment="0" applyProtection="0"/>
    <xf numFmtId="174" fontId="51" fillId="29" borderId="0" applyNumberFormat="0" applyBorder="0" applyAlignment="0" applyProtection="0"/>
    <xf numFmtId="174" fontId="51" fillId="34" borderId="0" applyNumberFormat="0" applyBorder="0" applyAlignment="0" applyProtection="0"/>
    <xf numFmtId="0" fontId="52" fillId="0" borderId="0" applyNumberFormat="0" applyAlignment="0"/>
    <xf numFmtId="182" fontId="12" fillId="0" borderId="0" applyFont="0" applyFill="0" applyBorder="0" applyAlignment="0" applyProtection="0"/>
    <xf numFmtId="0" fontId="53" fillId="0" borderId="0" applyFont="0" applyFill="0" applyBorder="0" applyAlignment="0" applyProtection="0"/>
    <xf numFmtId="183" fontId="54" fillId="0" borderId="0" applyFont="0" applyFill="0" applyBorder="0" applyAlignment="0" applyProtection="0"/>
    <xf numFmtId="184" fontId="12" fillId="0" borderId="0" applyFont="0" applyFill="0" applyBorder="0" applyAlignment="0" applyProtection="0"/>
    <xf numFmtId="0" fontId="53" fillId="0" borderId="0" applyFont="0" applyFill="0" applyBorder="0" applyAlignment="0" applyProtection="0"/>
    <xf numFmtId="184" fontId="12" fillId="0" borderId="0" applyFont="0" applyFill="0" applyBorder="0" applyAlignment="0" applyProtection="0"/>
    <xf numFmtId="0" fontId="55" fillId="0" borderId="0">
      <alignment horizontal="center" wrapText="1"/>
      <protection locked="0"/>
    </xf>
    <xf numFmtId="185" fontId="56" fillId="0" borderId="0" applyFont="0" applyFill="0" applyBorder="0" applyAlignment="0" applyProtection="0"/>
    <xf numFmtId="0" fontId="53" fillId="0" borderId="0" applyFont="0" applyFill="0" applyBorder="0" applyAlignment="0" applyProtection="0"/>
    <xf numFmtId="185" fontId="56" fillId="0" borderId="0" applyFont="0" applyFill="0" applyBorder="0" applyAlignment="0" applyProtection="0"/>
    <xf numFmtId="186" fontId="56" fillId="0" borderId="0" applyFont="0" applyFill="0" applyBorder="0" applyAlignment="0" applyProtection="0"/>
    <xf numFmtId="0" fontId="53" fillId="0" borderId="0" applyFont="0" applyFill="0" applyBorder="0" applyAlignment="0" applyProtection="0"/>
    <xf numFmtId="186" fontId="56" fillId="0" borderId="0" applyFont="0" applyFill="0" applyBorder="0" applyAlignment="0" applyProtection="0"/>
    <xf numFmtId="173" fontId="28" fillId="0" borderId="0" applyFont="0" applyFill="0" applyBorder="0" applyAlignment="0" applyProtection="0"/>
    <xf numFmtId="174" fontId="57" fillId="18" borderId="0" applyNumberFormat="0" applyBorder="0" applyAlignment="0" applyProtection="0"/>
    <xf numFmtId="0" fontId="53" fillId="0" borderId="0"/>
    <xf numFmtId="0" fontId="43" fillId="0" borderId="0"/>
    <xf numFmtId="0" fontId="53" fillId="0" borderId="0"/>
    <xf numFmtId="37" fontId="58" fillId="0" borderId="0"/>
    <xf numFmtId="177" fontId="12" fillId="0" borderId="0" applyFont="0" applyFill="0" applyBorder="0" applyAlignment="0" applyProtection="0"/>
    <xf numFmtId="187" fontId="12" fillId="0" borderId="0" applyFont="0" applyFill="0" applyBorder="0" applyAlignment="0" applyProtection="0"/>
    <xf numFmtId="175" fontId="30" fillId="0" borderId="0" applyFill="0"/>
    <xf numFmtId="188" fontId="30" fillId="0" borderId="0" applyNumberFormat="0" applyFill="0" applyBorder="0" applyAlignment="0">
      <alignment horizontal="center"/>
    </xf>
    <xf numFmtId="0" fontId="59" fillId="0" borderId="0" applyNumberFormat="0" applyFill="0">
      <alignment horizontal="center" vertical="center" wrapText="1"/>
    </xf>
    <xf numFmtId="175" fontId="30" fillId="0" borderId="9" applyFill="0" applyBorder="0"/>
    <xf numFmtId="167" fontId="30" fillId="0" borderId="0" applyAlignment="0"/>
    <xf numFmtId="0" fontId="59" fillId="0" borderId="0" applyFill="0" applyBorder="0">
      <alignment horizontal="center" vertical="center"/>
    </xf>
    <xf numFmtId="0" fontId="59" fillId="0" borderId="0" applyFill="0" applyBorder="0">
      <alignment horizontal="center" vertical="center"/>
    </xf>
    <xf numFmtId="175" fontId="30" fillId="0" borderId="8" applyFill="0" applyBorder="0"/>
    <xf numFmtId="0" fontId="30" fillId="0" borderId="0" applyNumberFormat="0" applyAlignment="0"/>
    <xf numFmtId="0" fontId="43" fillId="0" borderId="0" applyFill="0" applyBorder="0">
      <alignment horizontal="center" vertical="center" wrapText="1"/>
    </xf>
    <xf numFmtId="0" fontId="59" fillId="0" borderId="0" applyFill="0" applyBorder="0">
      <alignment horizontal="center" vertical="center" wrapText="1"/>
    </xf>
    <xf numFmtId="175" fontId="30" fillId="0" borderId="0" applyFill="0"/>
    <xf numFmtId="0" fontId="30" fillId="0" borderId="0" applyNumberFormat="0" applyAlignment="0">
      <alignment horizontal="center"/>
    </xf>
    <xf numFmtId="0" fontId="43" fillId="0" borderId="0" applyFill="0">
      <alignment horizontal="center" vertical="center" wrapText="1"/>
    </xf>
    <xf numFmtId="0" fontId="59" fillId="0" borderId="0" applyFill="0">
      <alignment horizontal="center" vertical="center" wrapText="1"/>
    </xf>
    <xf numFmtId="175" fontId="30" fillId="0" borderId="0" applyFill="0"/>
    <xf numFmtId="0" fontId="30" fillId="0" borderId="0" applyNumberFormat="0" applyAlignment="0">
      <alignment horizontal="center"/>
    </xf>
    <xf numFmtId="0" fontId="30" fillId="0" borderId="0" applyFill="0">
      <alignment vertical="center" wrapText="1"/>
    </xf>
    <xf numFmtId="0" fontId="59" fillId="0" borderId="0">
      <alignment horizontal="center" vertical="center" wrapText="1"/>
    </xf>
    <xf numFmtId="175" fontId="30" fillId="0" borderId="0" applyFill="0"/>
    <xf numFmtId="0" fontId="43" fillId="0" borderId="0" applyNumberFormat="0" applyAlignment="0">
      <alignment horizontal="center"/>
    </xf>
    <xf numFmtId="0" fontId="30" fillId="0" borderId="0" applyFill="0">
      <alignment horizontal="center" vertical="center" wrapText="1"/>
    </xf>
    <xf numFmtId="0" fontId="59" fillId="0" borderId="0" applyFill="0">
      <alignment horizontal="center" vertical="center" wrapText="1"/>
    </xf>
    <xf numFmtId="175" fontId="60" fillId="0" borderId="0" applyFill="0"/>
    <xf numFmtId="0" fontId="30" fillId="0" borderId="0" applyNumberFormat="0" applyAlignment="0">
      <alignment horizontal="center"/>
    </xf>
    <xf numFmtId="0" fontId="30" fillId="0" borderId="0" applyFill="0">
      <alignment horizontal="center" vertical="center" wrapText="1"/>
    </xf>
    <xf numFmtId="0" fontId="59" fillId="0" borderId="0" applyFill="0">
      <alignment horizontal="center" vertical="center" wrapText="1"/>
    </xf>
    <xf numFmtId="175" fontId="61" fillId="0" borderId="0" applyFill="0"/>
    <xf numFmtId="0" fontId="30" fillId="0" borderId="0" applyNumberFormat="0" applyAlignment="0">
      <alignment horizontal="center"/>
    </xf>
    <xf numFmtId="0" fontId="62" fillId="0" borderId="0">
      <alignment horizontal="center" wrapText="1"/>
    </xf>
    <xf numFmtId="0" fontId="59" fillId="0" borderId="0" applyFill="0">
      <alignment horizontal="center" vertical="center" wrapText="1"/>
    </xf>
    <xf numFmtId="189" fontId="12" fillId="0" borderId="0" applyFill="0" applyBorder="0" applyAlignment="0"/>
    <xf numFmtId="174" fontId="63" fillId="16" borderId="10" applyNumberFormat="0" applyAlignment="0" applyProtection="0"/>
    <xf numFmtId="0" fontId="64" fillId="0" borderId="0"/>
    <xf numFmtId="190" fontId="41" fillId="0" borderId="0" applyFont="0" applyFill="0" applyBorder="0" applyAlignment="0" applyProtection="0"/>
    <xf numFmtId="174" fontId="65" fillId="35" borderId="11" applyNumberFormat="0" applyAlignment="0" applyProtection="0"/>
    <xf numFmtId="1" fontId="66" fillId="0" borderId="6" applyBorder="0"/>
    <xf numFmtId="167"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0" fillId="0" borderId="0" applyFont="0" applyFill="0" applyBorder="0" applyAlignment="0" applyProtection="0"/>
    <xf numFmtId="169" fontId="40" fillId="0" borderId="0" applyFont="0" applyFill="0" applyBorder="0" applyAlignment="0" applyProtection="0"/>
    <xf numFmtId="43" fontId="12" fillId="0" borderId="0" applyFont="0" applyFill="0" applyBorder="0" applyAlignment="0" applyProtection="0"/>
    <xf numFmtId="169" fontId="10" fillId="0" borderId="0" applyFont="0" applyFill="0" applyBorder="0" applyAlignment="0" applyProtection="0"/>
    <xf numFmtId="169" fontId="4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43" fontId="12"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43"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91" fontId="43" fillId="0" borderId="0"/>
    <xf numFmtId="191" fontId="43" fillId="0" borderId="0"/>
    <xf numFmtId="192" fontId="67" fillId="0" borderId="0"/>
    <xf numFmtId="3" fontId="12" fillId="0" borderId="0" applyFont="0" applyFill="0" applyBorder="0" applyAlignment="0" applyProtection="0"/>
    <xf numFmtId="3" fontId="12" fillId="0" borderId="0" applyFont="0" applyFill="0" applyBorder="0" applyAlignment="0" applyProtection="0"/>
    <xf numFmtId="0" fontId="68" fillId="0" borderId="0" applyNumberFormat="0" applyAlignment="0">
      <alignment horizontal="left"/>
    </xf>
    <xf numFmtId="0" fontId="69" fillId="0" borderId="0" applyNumberFormat="0" applyAlignment="0"/>
    <xf numFmtId="193" fontId="70" fillId="0" borderId="0" applyFont="0" applyFill="0" applyBorder="0" applyAlignment="0" applyProtection="0"/>
    <xf numFmtId="194" fontId="12" fillId="0" borderId="0" applyFont="0" applyFill="0" applyBorder="0" applyAlignment="0" applyProtection="0"/>
    <xf numFmtId="194" fontId="12" fillId="0" borderId="0" applyFont="0" applyFill="0" applyBorder="0" applyAlignment="0" applyProtection="0"/>
    <xf numFmtId="195" fontId="12" fillId="0" borderId="0"/>
    <xf numFmtId="0" fontId="12" fillId="0" borderId="0" applyFont="0" applyFill="0" applyBorder="0" applyAlignment="0" applyProtection="0"/>
    <xf numFmtId="0" fontId="12" fillId="0" borderId="0" applyFont="0" applyFill="0" applyBorder="0" applyAlignment="0" applyProtection="0"/>
    <xf numFmtId="196" fontId="12" fillId="0" borderId="0" applyFont="0" applyFill="0" applyBorder="0" applyAlignment="0" applyProtection="0"/>
    <xf numFmtId="197" fontId="12" fillId="0" borderId="0" applyFont="0" applyFill="0" applyBorder="0" applyAlignment="0" applyProtection="0"/>
    <xf numFmtId="198" fontId="12" fillId="0" borderId="0"/>
    <xf numFmtId="0" fontId="41" fillId="0" borderId="12">
      <alignment horizontal="left"/>
    </xf>
    <xf numFmtId="0" fontId="71" fillId="0" borderId="0" applyNumberFormat="0" applyAlignment="0">
      <alignment horizontal="left"/>
    </xf>
    <xf numFmtId="199" fontId="17" fillId="0" borderId="0" applyFont="0" applyFill="0" applyBorder="0" applyAlignment="0" applyProtection="0"/>
    <xf numFmtId="200" fontId="12" fillId="0" borderId="0" applyFont="0" applyFill="0" applyBorder="0" applyAlignment="0" applyProtection="0"/>
    <xf numFmtId="174" fontId="72" fillId="0" borderId="0" applyNumberForma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01" fontId="17" fillId="0" borderId="13" applyFont="0" applyFill="0" applyBorder="0" applyProtection="0"/>
    <xf numFmtId="174" fontId="73" fillId="19" borderId="0" applyNumberFormat="0" applyBorder="0" applyAlignment="0" applyProtection="0"/>
    <xf numFmtId="38" fontId="52" fillId="16" borderId="0" applyNumberFormat="0" applyBorder="0" applyAlignment="0" applyProtection="0"/>
    <xf numFmtId="0" fontId="74" fillId="0" borderId="0">
      <alignment horizontal="left"/>
    </xf>
    <xf numFmtId="0" fontId="75" fillId="0" borderId="14" applyNumberFormat="0" applyAlignment="0" applyProtection="0">
      <alignment horizontal="left" vertical="center"/>
    </xf>
    <xf numFmtId="0" fontId="75" fillId="0" borderId="15">
      <alignment horizontal="left" vertical="center"/>
    </xf>
    <xf numFmtId="14" fontId="29" fillId="21" borderId="16">
      <alignment horizontal="center" vertical="center" wrapText="1"/>
    </xf>
    <xf numFmtId="0" fontId="76" fillId="0" borderId="0" applyNumberFormat="0" applyFill="0" applyBorder="0" applyAlignment="0" applyProtection="0"/>
    <xf numFmtId="174" fontId="77" fillId="0" borderId="17"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174" fontId="78" fillId="0" borderId="18"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174" fontId="79" fillId="0" borderId="19" applyNumberFormat="0" applyFill="0" applyAlignment="0" applyProtection="0"/>
    <xf numFmtId="174" fontId="79" fillId="0" borderId="0" applyNumberFormat="0" applyFill="0" applyBorder="0" applyAlignment="0" applyProtection="0"/>
    <xf numFmtId="14" fontId="29" fillId="21" borderId="16">
      <alignment horizontal="center" vertical="center" wrapText="1"/>
    </xf>
    <xf numFmtId="202" fontId="80" fillId="0" borderId="0">
      <protection locked="0"/>
    </xf>
    <xf numFmtId="202" fontId="80" fillId="0" borderId="0">
      <protection locked="0"/>
    </xf>
    <xf numFmtId="0" fontId="81"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10" fontId="52" fillId="36" borderId="1" applyNumberFormat="0" applyBorder="0" applyAlignment="0" applyProtection="0"/>
    <xf numFmtId="0" fontId="84" fillId="0" borderId="0"/>
    <xf numFmtId="0" fontId="84" fillId="0" borderId="0"/>
    <xf numFmtId="0" fontId="84" fillId="0" borderId="0"/>
    <xf numFmtId="0" fontId="84" fillId="0" borderId="0"/>
    <xf numFmtId="0" fontId="84" fillId="0" borderId="0"/>
    <xf numFmtId="174" fontId="85" fillId="22" borderId="10" applyNumberFormat="0" applyAlignment="0" applyProtection="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189" fontId="86" fillId="37" borderId="0"/>
    <xf numFmtId="0" fontId="55" fillId="0" borderId="0" applyNumberFormat="0" applyFont="0" applyBorder="0" applyAlignment="0"/>
    <xf numFmtId="174" fontId="87" fillId="0" borderId="20" applyNumberFormat="0" applyFill="0" applyAlignment="0" applyProtection="0"/>
    <xf numFmtId="189" fontId="86" fillId="38" borderId="0"/>
    <xf numFmtId="38" fontId="39" fillId="0" borderId="0" applyFont="0" applyFill="0" applyBorder="0" applyAlignment="0" applyProtection="0"/>
    <xf numFmtId="40" fontId="39"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88" fillId="0" borderId="16"/>
    <xf numFmtId="203" fontId="89" fillId="0" borderId="21"/>
    <xf numFmtId="173" fontId="12" fillId="0" borderId="0" applyFont="0" applyFill="0" applyBorder="0" applyAlignment="0" applyProtection="0"/>
    <xf numFmtId="204" fontId="12" fillId="0" borderId="0" applyFont="0" applyFill="0" applyBorder="0" applyAlignment="0" applyProtection="0"/>
    <xf numFmtId="205" fontId="39" fillId="0" borderId="0" applyFont="0" applyFill="0" applyBorder="0" applyAlignment="0" applyProtection="0"/>
    <xf numFmtId="206" fontId="39" fillId="0" borderId="0" applyFont="0" applyFill="0" applyBorder="0" applyAlignment="0" applyProtection="0"/>
    <xf numFmtId="207" fontId="41" fillId="0" borderId="0" applyFont="0" applyFill="0" applyBorder="0" applyAlignment="0" applyProtection="0"/>
    <xf numFmtId="208" fontId="41" fillId="0" borderId="0" applyFont="0" applyFill="0" applyBorder="0" applyAlignment="0" applyProtection="0"/>
    <xf numFmtId="0" fontId="90" fillId="0" borderId="0" applyNumberFormat="0" applyFont="0" applyFill="0" applyAlignment="0"/>
    <xf numFmtId="174" fontId="91" fillId="39" borderId="0" applyNumberFormat="0" applyBorder="0" applyAlignment="0" applyProtection="0"/>
    <xf numFmtId="0" fontId="70" fillId="0" borderId="1"/>
    <xf numFmtId="0" fontId="70" fillId="0" borderId="1"/>
    <xf numFmtId="0" fontId="43" fillId="0" borderId="0"/>
    <xf numFmtId="0" fontId="43" fillId="0" borderId="0"/>
    <xf numFmtId="0" fontId="70" fillId="0" borderId="1"/>
    <xf numFmtId="37" fontId="92" fillId="0" borderId="0"/>
    <xf numFmtId="0" fontId="93" fillId="0" borderId="1" applyNumberFormat="0" applyFont="0" applyFill="0" applyBorder="0" applyAlignment="0">
      <alignment horizontal="center"/>
    </xf>
    <xf numFmtId="209" fontId="9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8" fillId="0" borderId="0"/>
    <xf numFmtId="0" fontId="18" fillId="0" borderId="0"/>
    <xf numFmtId="0" fontId="18" fillId="0" borderId="0"/>
    <xf numFmtId="0" fontId="10" fillId="0" borderId="0"/>
    <xf numFmtId="0" fontId="18" fillId="0" borderId="0"/>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10" fillId="0" borderId="0"/>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10" fillId="0" borderId="0"/>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10" fillId="0" borderId="0"/>
    <xf numFmtId="0" fontId="95" fillId="0" borderId="0">
      <alignment vertical="top"/>
    </xf>
    <xf numFmtId="0" fontId="10" fillId="0" borderId="0"/>
    <xf numFmtId="0" fontId="10" fillId="0" borderId="0"/>
    <xf numFmtId="0" fontId="10" fillId="0" borderId="0"/>
    <xf numFmtId="0" fontId="10" fillId="0" borderId="0"/>
    <xf numFmtId="0" fontId="10" fillId="0" borderId="0"/>
    <xf numFmtId="174" fontId="12" fillId="0" borderId="0" applyNumberFormat="0" applyFill="0" applyBorder="0" applyAlignment="0" applyProtection="0"/>
    <xf numFmtId="0" fontId="10" fillId="0" borderId="0"/>
    <xf numFmtId="0" fontId="10" fillId="0" borderId="0"/>
    <xf numFmtId="174" fontId="12" fillId="0" borderId="0" applyNumberFormat="0" applyFill="0" applyBorder="0" applyAlignment="0" applyProtection="0"/>
    <xf numFmtId="0" fontId="10" fillId="0" borderId="0"/>
    <xf numFmtId="174" fontId="12" fillId="0" borderId="0" applyNumberFormat="0" applyFill="0" applyBorder="0" applyAlignment="0" applyProtection="0"/>
    <xf numFmtId="0" fontId="10" fillId="0" borderId="0"/>
    <xf numFmtId="174" fontId="12" fillId="0" borderId="0" applyNumberFormat="0" applyFill="0" applyBorder="0" applyAlignment="0" applyProtection="0"/>
    <xf numFmtId="0" fontId="12" fillId="0" borderId="0"/>
    <xf numFmtId="0" fontId="40" fillId="0" borderId="0"/>
    <xf numFmtId="0" fontId="10" fillId="0" borderId="0"/>
    <xf numFmtId="0" fontId="4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0"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0" fontId="12"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0" fontId="12"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40" fontId="55" fillId="0" borderId="0">
      <alignment horizontal="right"/>
    </xf>
    <xf numFmtId="40" fontId="96" fillId="0" borderId="0">
      <alignment horizontal="center" wrapText="1"/>
    </xf>
    <xf numFmtId="174" fontId="40" fillId="36" borderId="22" applyNumberFormat="0" applyFont="0" applyAlignment="0" applyProtection="0"/>
    <xf numFmtId="0" fontId="10" fillId="3" borderId="7" applyNumberFormat="0" applyFont="0" applyAlignment="0" applyProtection="0"/>
    <xf numFmtId="0" fontId="10" fillId="3" borderId="7" applyNumberFormat="0" applyFont="0" applyAlignment="0" applyProtection="0"/>
    <xf numFmtId="175" fontId="55" fillId="0" borderId="0" applyBorder="0" applyAlignment="0"/>
    <xf numFmtId="0" fontId="97" fillId="0" borderId="0"/>
    <xf numFmtId="210" fontId="41" fillId="0" borderId="0" applyFont="0" applyFill="0" applyBorder="0" applyAlignment="0" applyProtection="0"/>
    <xf numFmtId="211" fontId="41" fillId="0" borderId="0" applyFont="0" applyFill="0" applyBorder="0" applyAlignment="0" applyProtection="0"/>
    <xf numFmtId="0" fontId="12" fillId="0" borderId="0" applyFont="0" applyFill="0" applyBorder="0" applyAlignment="0" applyProtection="0"/>
    <xf numFmtId="0" fontId="43" fillId="0" borderId="0"/>
    <xf numFmtId="174" fontId="98" fillId="16" borderId="23" applyNumberFormat="0" applyAlignment="0" applyProtection="0"/>
    <xf numFmtId="14" fontId="55" fillId="0" borderId="0">
      <alignment horizontal="center" wrapText="1"/>
      <protection locked="0"/>
    </xf>
    <xf numFmtId="212"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2" fillId="0" borderId="0" quotePrefix="1" applyFont="0" applyFill="0" applyBorder="0" applyAlignment="0">
      <protection locked="0"/>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0" fillId="0" borderId="0" applyFont="0" applyFill="0" applyBorder="0" applyAlignment="0" applyProtection="0"/>
    <xf numFmtId="9" fontId="10" fillId="0" borderId="0" applyFont="0" applyFill="0" applyBorder="0" applyAlignment="0" applyProtection="0"/>
    <xf numFmtId="9" fontId="40"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9" fillId="0" borderId="24" applyNumberFormat="0" applyBorder="0"/>
    <xf numFmtId="164" fontId="99" fillId="0" borderId="0"/>
    <xf numFmtId="0" fontId="39" fillId="0" borderId="0" applyNumberFormat="0" applyFont="0" applyFill="0" applyBorder="0" applyAlignment="0" applyProtection="0">
      <alignment horizontal="left"/>
    </xf>
    <xf numFmtId="38" fontId="30" fillId="16" borderId="25" applyFill="0">
      <alignment horizontal="right"/>
    </xf>
    <xf numFmtId="0" fontId="30" fillId="0" borderId="25" applyNumberFormat="0" applyFill="0" applyAlignment="0">
      <alignment horizontal="left" indent="7"/>
    </xf>
    <xf numFmtId="0" fontId="100" fillId="0" borderId="25" applyFill="0">
      <alignment horizontal="left" indent="8"/>
    </xf>
    <xf numFmtId="175" fontId="59" fillId="26" borderId="0" applyFill="0">
      <alignment horizontal="right"/>
    </xf>
    <xf numFmtId="0" fontId="59" fillId="40" borderId="0" applyNumberFormat="0">
      <alignment horizontal="right"/>
    </xf>
    <xf numFmtId="0" fontId="101" fillId="26" borderId="15" applyFill="0"/>
    <xf numFmtId="0" fontId="43" fillId="41" borderId="15" applyFill="0" applyBorder="0"/>
    <xf numFmtId="175" fontId="43" fillId="36" borderId="26" applyFill="0"/>
    <xf numFmtId="0" fontId="30" fillId="0" borderId="27" applyNumberFormat="0" applyAlignment="0"/>
    <xf numFmtId="0" fontId="101" fillId="0" borderId="0" applyFill="0">
      <alignment horizontal="left" indent="1"/>
    </xf>
    <xf numFmtId="0" fontId="102" fillId="36" borderId="0" applyFill="0">
      <alignment horizontal="left" indent="1"/>
    </xf>
    <xf numFmtId="175" fontId="30" fillId="22" borderId="26" applyFill="0"/>
    <xf numFmtId="0" fontId="30" fillId="0" borderId="26" applyNumberFormat="0" applyAlignment="0"/>
    <xf numFmtId="0" fontId="101" fillId="0" borderId="0" applyFill="0">
      <alignment horizontal="left" indent="2"/>
    </xf>
    <xf numFmtId="0" fontId="103" fillId="22" borderId="0" applyFill="0">
      <alignment horizontal="left" indent="2"/>
    </xf>
    <xf numFmtId="175" fontId="30" fillId="0" borderId="26" applyFill="0"/>
    <xf numFmtId="0" fontId="55" fillId="0" borderId="26" applyNumberFormat="0" applyAlignment="0"/>
    <xf numFmtId="0" fontId="104" fillId="0" borderId="0">
      <alignment horizontal="left" indent="3"/>
    </xf>
    <xf numFmtId="0" fontId="105" fillId="0" borderId="0" applyFill="0">
      <alignment horizontal="left" indent="3"/>
    </xf>
    <xf numFmtId="38" fontId="30" fillId="0" borderId="0" applyFill="0"/>
    <xf numFmtId="0" fontId="12" fillId="0" borderId="26" applyNumberFormat="0" applyFont="0" applyAlignment="0"/>
    <xf numFmtId="0" fontId="104" fillId="0" borderId="0">
      <alignment horizontal="left" indent="4"/>
    </xf>
    <xf numFmtId="0" fontId="30" fillId="0" borderId="0" applyFill="0" applyProtection="0">
      <alignment horizontal="left" indent="4"/>
    </xf>
    <xf numFmtId="38" fontId="30" fillId="0" borderId="0" applyFill="0"/>
    <xf numFmtId="0" fontId="30" fillId="0" borderId="0" applyNumberFormat="0" applyAlignment="0"/>
    <xf numFmtId="0" fontId="104" fillId="0" borderId="0">
      <alignment horizontal="left" indent="5"/>
    </xf>
    <xf numFmtId="0" fontId="30" fillId="0" borderId="0" applyFill="0">
      <alignment horizontal="left" indent="5"/>
    </xf>
    <xf numFmtId="175" fontId="30" fillId="0" borderId="0" applyFill="0"/>
    <xf numFmtId="0" fontId="43" fillId="0" borderId="0" applyNumberFormat="0" applyFill="0" applyAlignment="0"/>
    <xf numFmtId="0" fontId="106" fillId="0" borderId="0" applyFill="0">
      <alignment horizontal="left" indent="6"/>
    </xf>
    <xf numFmtId="0" fontId="30" fillId="0" borderId="0" applyFill="0">
      <alignment horizontal="left" indent="6"/>
    </xf>
    <xf numFmtId="213" fontId="12" fillId="0" borderId="0" applyNumberFormat="0" applyFill="0" applyBorder="0" applyAlignment="0" applyProtection="0">
      <alignment horizontal="left"/>
    </xf>
    <xf numFmtId="214" fontId="107" fillId="0" borderId="0" applyFont="0" applyFill="0" applyBorder="0" applyAlignment="0" applyProtection="0"/>
    <xf numFmtId="0" fontId="39" fillId="0" borderId="0" applyFont="0" applyFill="0" applyBorder="0" applyAlignment="0" applyProtection="0"/>
    <xf numFmtId="0" fontId="12" fillId="0" borderId="0"/>
    <xf numFmtId="215" fontId="70" fillId="0" borderId="0" applyFont="0" applyFill="0" applyBorder="0" applyAlignment="0" applyProtection="0"/>
    <xf numFmtId="179" fontId="41" fillId="0" borderId="0" applyFont="0" applyFill="0" applyBorder="0" applyAlignment="0" applyProtection="0"/>
    <xf numFmtId="166" fontId="41" fillId="0" borderId="0" applyFont="0" applyFill="0" applyBorder="0" applyAlignment="0" applyProtection="0"/>
    <xf numFmtId="0" fontId="88" fillId="0" borderId="0"/>
    <xf numFmtId="40" fontId="108" fillId="0" borderId="0" applyBorder="0">
      <alignment horizontal="right"/>
    </xf>
    <xf numFmtId="3" fontId="49" fillId="0" borderId="0" applyFill="0" applyBorder="0" applyAlignment="0" applyProtection="0">
      <alignment horizontal="right"/>
    </xf>
    <xf numFmtId="216" fontId="70" fillId="0" borderId="3">
      <alignment horizontal="right" vertical="center"/>
    </xf>
    <xf numFmtId="216" fontId="70" fillId="0" borderId="3">
      <alignment horizontal="right" vertical="center"/>
    </xf>
    <xf numFmtId="216" fontId="70" fillId="0" borderId="3">
      <alignment horizontal="right" vertical="center"/>
    </xf>
    <xf numFmtId="217" fontId="70" fillId="0" borderId="3">
      <alignment horizontal="center"/>
    </xf>
    <xf numFmtId="0" fontId="109" fillId="0" borderId="0">
      <alignment vertical="center" wrapText="1"/>
      <protection locked="0"/>
    </xf>
    <xf numFmtId="4" fontId="110" fillId="0" borderId="0"/>
    <xf numFmtId="3" fontId="111" fillId="0" borderId="28" applyNumberFormat="0" applyBorder="0" applyAlignment="0"/>
    <xf numFmtId="0" fontId="112" fillId="0" borderId="0" applyFont="0">
      <alignment horizontal="centerContinuous"/>
    </xf>
    <xf numFmtId="0" fontId="113" fillId="0" borderId="0" applyFill="0" applyBorder="0" applyProtection="0">
      <alignment horizontal="left" vertical="top"/>
    </xf>
    <xf numFmtId="174" fontId="114" fillId="0" borderId="0" applyNumberFormat="0" applyFill="0" applyBorder="0" applyAlignment="0" applyProtection="0"/>
    <xf numFmtId="0" fontId="12" fillId="0" borderId="9" applyNumberFormat="0" applyFont="0" applyFill="0" applyAlignment="0" applyProtection="0"/>
    <xf numFmtId="174" fontId="115" fillId="0" borderId="29" applyNumberFormat="0" applyFill="0" applyAlignment="0" applyProtection="0"/>
    <xf numFmtId="0" fontId="12" fillId="0" borderId="9" applyNumberFormat="0" applyFont="0" applyFill="0" applyAlignment="0" applyProtection="0"/>
    <xf numFmtId="0" fontId="12" fillId="0" borderId="9" applyNumberFormat="0" applyFont="0" applyFill="0" applyAlignment="0" applyProtection="0"/>
    <xf numFmtId="207" fontId="70" fillId="0" borderId="0"/>
    <xf numFmtId="218" fontId="70" fillId="0" borderId="1"/>
    <xf numFmtId="0" fontId="116" fillId="42" borderId="1">
      <alignment horizontal="left" vertical="center"/>
    </xf>
    <xf numFmtId="164" fontId="117" fillId="0" borderId="5">
      <alignment horizontal="left" vertical="top"/>
    </xf>
    <xf numFmtId="164" fontId="42" fillId="0" borderId="30">
      <alignment horizontal="left" vertical="top"/>
    </xf>
    <xf numFmtId="164" fontId="42" fillId="0" borderId="30">
      <alignment horizontal="left" vertical="top"/>
    </xf>
    <xf numFmtId="0" fontId="118" fillId="0" borderId="30">
      <alignment horizontal="left" vertical="center"/>
    </xf>
    <xf numFmtId="219" fontId="12" fillId="0" borderId="0" applyFont="0" applyFill="0" applyBorder="0" applyAlignment="0" applyProtection="0"/>
    <xf numFmtId="220" fontId="12" fillId="0" borderId="0" applyFont="0" applyFill="0" applyBorder="0" applyAlignment="0" applyProtection="0"/>
    <xf numFmtId="174" fontId="119" fillId="0" borderId="0" applyNumberFormat="0" applyFill="0" applyBorder="0" applyAlignment="0" applyProtection="0"/>
    <xf numFmtId="0" fontId="120" fillId="0" borderId="0">
      <alignment vertical="center"/>
    </xf>
    <xf numFmtId="166" fontId="121" fillId="0" borderId="0" applyFont="0" applyFill="0" applyBorder="0" applyAlignment="0" applyProtection="0"/>
    <xf numFmtId="168" fontId="121" fillId="0" borderId="0" applyFont="0" applyFill="0" applyBorder="0" applyAlignment="0" applyProtection="0"/>
    <xf numFmtId="0" fontId="121" fillId="0" borderId="0"/>
    <xf numFmtId="0" fontId="122" fillId="0" borderId="0" applyFont="0" applyFill="0" applyBorder="0" applyAlignment="0" applyProtection="0"/>
    <xf numFmtId="0" fontId="122" fillId="0" borderId="0" applyFont="0" applyFill="0" applyBorder="0" applyAlignment="0" applyProtection="0"/>
    <xf numFmtId="0" fontId="49" fillId="0" borderId="0">
      <alignment vertical="center"/>
    </xf>
    <xf numFmtId="40" fontId="123" fillId="0" borderId="0" applyFont="0" applyFill="0" applyBorder="0" applyAlignment="0" applyProtection="0"/>
    <xf numFmtId="38" fontId="123" fillId="0" borderId="0" applyFont="0" applyFill="0" applyBorder="0" applyAlignment="0" applyProtection="0"/>
    <xf numFmtId="0" fontId="123" fillId="0" borderId="0" applyFont="0" applyFill="0" applyBorder="0" applyAlignment="0" applyProtection="0"/>
    <xf numFmtId="0" fontId="123" fillId="0" borderId="0" applyFont="0" applyFill="0" applyBorder="0" applyAlignment="0" applyProtection="0"/>
    <xf numFmtId="9" fontId="124" fillId="0" borderId="0" applyBorder="0" applyAlignment="0" applyProtection="0"/>
    <xf numFmtId="0" fontId="125" fillId="0" borderId="0"/>
    <xf numFmtId="221" fontId="126" fillId="0" borderId="0" applyFont="0" applyFill="0" applyBorder="0" applyAlignment="0" applyProtection="0"/>
    <xf numFmtId="222" fontId="12" fillId="0" borderId="0" applyFont="0" applyFill="0" applyBorder="0" applyAlignment="0" applyProtection="0"/>
    <xf numFmtId="0" fontId="127" fillId="0" borderId="0" applyFont="0" applyFill="0" applyBorder="0" applyAlignment="0" applyProtection="0"/>
    <xf numFmtId="0" fontId="127"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0" fontId="128" fillId="0" borderId="0"/>
    <xf numFmtId="0" fontId="90" fillId="0" borderId="0"/>
    <xf numFmtId="187" fontId="129" fillId="0" borderId="0" applyFont="0" applyFill="0" applyBorder="0" applyAlignment="0" applyProtection="0"/>
    <xf numFmtId="41" fontId="34" fillId="0" borderId="0" applyFont="0" applyFill="0" applyBorder="0" applyAlignment="0" applyProtection="0"/>
    <xf numFmtId="43" fontId="34" fillId="0" borderId="0" applyFont="0" applyFill="0" applyBorder="0" applyAlignment="0" applyProtection="0"/>
    <xf numFmtId="0" fontId="129" fillId="0" borderId="0"/>
    <xf numFmtId="186" fontId="12" fillId="0" borderId="0" applyFont="0" applyFill="0" applyBorder="0" applyAlignment="0" applyProtection="0"/>
    <xf numFmtId="185" fontId="12" fillId="0" borderId="0" applyFont="0" applyFill="0" applyBorder="0" applyAlignment="0" applyProtection="0"/>
    <xf numFmtId="0" fontId="130" fillId="0" borderId="0"/>
    <xf numFmtId="173" fontId="34" fillId="0" borderId="0" applyFont="0" applyFill="0" applyBorder="0" applyAlignment="0" applyProtection="0"/>
    <xf numFmtId="205" fontId="36" fillId="0" borderId="0" applyFont="0" applyFill="0" applyBorder="0" applyAlignment="0" applyProtection="0"/>
    <xf numFmtId="204" fontId="34"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0" fontId="131" fillId="0" borderId="0" applyNumberFormat="0" applyFill="0" applyBorder="0" applyAlignment="0" applyProtection="0"/>
    <xf numFmtId="0" fontId="132" fillId="0" borderId="33" applyNumberFormat="0" applyFill="0" applyAlignment="0" applyProtection="0"/>
    <xf numFmtId="0" fontId="133" fillId="0" borderId="34" applyNumberFormat="0" applyFill="0" applyAlignment="0" applyProtection="0"/>
    <xf numFmtId="0" fontId="134" fillId="0" borderId="35" applyNumberFormat="0" applyFill="0" applyAlignment="0" applyProtection="0"/>
    <xf numFmtId="0" fontId="134" fillId="0" borderId="0" applyNumberFormat="0" applyFill="0" applyBorder="0" applyAlignment="0" applyProtection="0"/>
    <xf numFmtId="0" fontId="135" fillId="43" borderId="0" applyNumberFormat="0" applyBorder="0" applyAlignment="0" applyProtection="0"/>
    <xf numFmtId="0" fontId="136" fillId="44" borderId="0" applyNumberFormat="0" applyBorder="0" applyAlignment="0" applyProtection="0"/>
    <xf numFmtId="0" fontId="137" fillId="45" borderId="0" applyNumberFormat="0" applyBorder="0" applyAlignment="0" applyProtection="0"/>
    <xf numFmtId="0" fontId="138" fillId="46" borderId="36" applyNumberFormat="0" applyAlignment="0" applyProtection="0"/>
    <xf numFmtId="0" fontId="139" fillId="47" borderId="37" applyNumberFormat="0" applyAlignment="0" applyProtection="0"/>
    <xf numFmtId="0" fontId="140" fillId="47" borderId="36" applyNumberFormat="0" applyAlignment="0" applyProtection="0"/>
    <xf numFmtId="0" fontId="141" fillId="0" borderId="38" applyNumberFormat="0" applyFill="0" applyAlignment="0" applyProtection="0"/>
    <xf numFmtId="0" fontId="142" fillId="48" borderId="39" applyNumberFormat="0" applyAlignment="0" applyProtection="0"/>
    <xf numFmtId="0" fontId="27" fillId="0" borderId="0" applyNumberFormat="0" applyFill="0" applyBorder="0" applyAlignment="0" applyProtection="0"/>
    <xf numFmtId="0" fontId="143" fillId="0" borderId="0" applyNumberFormat="0" applyFill="0" applyBorder="0" applyAlignment="0" applyProtection="0"/>
    <xf numFmtId="0" fontId="23" fillId="0" borderId="40" applyNumberFormat="0" applyFill="0" applyAlignment="0" applyProtection="0"/>
    <xf numFmtId="0" fontId="144" fillId="4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144" fillId="50" borderId="0" applyNumberFormat="0" applyBorder="0" applyAlignment="0" applyProtection="0"/>
    <xf numFmtId="0" fontId="144" fillId="51"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144" fillId="52" borderId="0" applyNumberFormat="0" applyBorder="0" applyAlignment="0" applyProtection="0"/>
    <xf numFmtId="0" fontId="144" fillId="53"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44" fillId="54" borderId="0" applyNumberFormat="0" applyBorder="0" applyAlignment="0" applyProtection="0"/>
    <xf numFmtId="0" fontId="144" fillId="55"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44" fillId="56" borderId="0" applyNumberFormat="0" applyBorder="0" applyAlignment="0" applyProtection="0"/>
    <xf numFmtId="0" fontId="144" fillId="57"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44" fillId="58" borderId="0" applyNumberFormat="0" applyBorder="0" applyAlignment="0" applyProtection="0"/>
    <xf numFmtId="0" fontId="144" fillId="5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44" fillId="60" borderId="0" applyNumberFormat="0" applyBorder="0" applyAlignment="0" applyProtection="0"/>
    <xf numFmtId="0" fontId="95" fillId="0" borderId="0">
      <alignment vertical="top"/>
    </xf>
    <xf numFmtId="0" fontId="9" fillId="3" borderId="7" applyNumberFormat="0" applyFont="0" applyAlignment="0" applyProtection="0"/>
    <xf numFmtId="0" fontId="8" fillId="0" borderId="0"/>
    <xf numFmtId="169" fontId="8" fillId="0" borderId="0" applyFont="0" applyFill="0" applyBorder="0" applyAlignment="0" applyProtection="0"/>
    <xf numFmtId="0" fontId="95"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5" fillId="0" borderId="0">
      <alignment vertical="top"/>
    </xf>
    <xf numFmtId="0" fontId="95"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5" fillId="0" borderId="0">
      <alignment vertical="top"/>
    </xf>
    <xf numFmtId="0" fontId="95"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5"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5" fillId="0" borderId="0">
      <alignment vertical="top"/>
    </xf>
    <xf numFmtId="0" fontId="95"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95" fillId="0" borderId="0">
      <alignment vertical="top"/>
    </xf>
    <xf numFmtId="0" fontId="95"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2" fillId="0" borderId="0"/>
    <xf numFmtId="0" fontId="145" fillId="0" borderId="0" applyNumberFormat="0" applyFill="0" applyBorder="0" applyAlignment="0" applyProtection="0"/>
    <xf numFmtId="0" fontId="154"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55" fillId="0" borderId="0" applyNumberFormat="0" applyFill="0" applyBorder="0" applyAlignment="0" applyProtection="0"/>
    <xf numFmtId="0" fontId="154" fillId="0" borderId="0">
      <alignment vertical="top"/>
    </xf>
    <xf numFmtId="169" fontId="1" fillId="0" borderId="0" applyFont="0" applyFill="0" applyBorder="0" applyAlignment="0" applyProtection="0"/>
    <xf numFmtId="169" fontId="1" fillId="0" borderId="0" applyFont="0" applyFill="0" applyBorder="0" applyAlignment="0" applyProtection="0"/>
    <xf numFmtId="0" fontId="12" fillId="0" borderId="0"/>
    <xf numFmtId="43" fontId="12" fillId="0" borderId="0" quotePrefix="1" applyFont="0" applyFill="0" applyBorder="0" applyAlignment="0">
      <protection locked="0"/>
    </xf>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2" fillId="0" borderId="0" quotePrefix="1" applyFont="0" applyFill="0" applyBorder="0" applyAlignment="0">
      <protection locked="0"/>
    </xf>
    <xf numFmtId="43"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41" fontId="30" fillId="0" borderId="0" applyAlignment="0"/>
    <xf numFmtId="41"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40"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7" applyNumberFormat="0" applyFont="0" applyAlignment="0" applyProtection="0"/>
    <xf numFmtId="0" fontId="1" fillId="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2" fillId="0" borderId="0" quotePrefix="1" applyFont="0" applyFill="0" applyBorder="0" applyAlignment="0">
      <protection locked="0"/>
    </xf>
    <xf numFmtId="0" fontId="12" fillId="0" borderId="0"/>
    <xf numFmtId="0" fontId="1" fillId="3" borderId="7" applyNumberFormat="0" applyFont="0" applyAlignment="0" applyProtection="0"/>
    <xf numFmtId="0" fontId="1" fillId="0" borderId="0"/>
    <xf numFmtId="43" fontId="1"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0" borderId="0"/>
    <xf numFmtId="0" fontId="95" fillId="0" borderId="0">
      <alignment vertical="top"/>
    </xf>
    <xf numFmtId="0" fontId="95" fillId="0" borderId="0">
      <alignment vertical="top"/>
    </xf>
  </cellStyleXfs>
  <cellXfs count="587">
    <xf numFmtId="0" fontId="0" fillId="0" borderId="0" xfId="0"/>
    <xf numFmtId="0" fontId="16" fillId="2" borderId="0" xfId="0" applyFont="1" applyFill="1"/>
    <xf numFmtId="10" fontId="16" fillId="2" borderId="1" xfId="30" applyNumberFormat="1" applyFont="1" applyFill="1" applyBorder="1" applyAlignment="1">
      <alignment horizontal="left" vertical="center" wrapText="1"/>
    </xf>
    <xf numFmtId="49" fontId="16" fillId="2" borderId="1" xfId="30" applyNumberFormat="1" applyFont="1" applyFill="1" applyBorder="1" applyAlignment="1">
      <alignment horizontal="center" vertical="center" wrapText="1"/>
    </xf>
    <xf numFmtId="49" fontId="16" fillId="2" borderId="1" xfId="30" applyNumberFormat="1" applyFont="1" applyFill="1" applyBorder="1" applyAlignment="1">
      <alignment horizontal="left" vertical="center" wrapText="1"/>
    </xf>
    <xf numFmtId="14" fontId="15" fillId="2" borderId="1" xfId="30" applyNumberFormat="1" applyFont="1" applyFill="1" applyBorder="1" applyAlignment="1">
      <alignment horizontal="left" vertical="center" wrapText="1"/>
    </xf>
    <xf numFmtId="10" fontId="15" fillId="2" borderId="1" xfId="30" applyNumberFormat="1" applyFont="1" applyFill="1" applyBorder="1" applyAlignment="1">
      <alignment horizontal="left" vertical="center" wrapText="1"/>
    </xf>
    <xf numFmtId="0" fontId="20" fillId="2" borderId="0" xfId="0" applyFont="1" applyFill="1" applyAlignment="1">
      <alignment vertical="center"/>
    </xf>
    <xf numFmtId="0" fontId="20" fillId="2" borderId="0" xfId="0" applyFont="1" applyFill="1" applyAlignment="1">
      <alignment horizontal="center" vertical="center"/>
    </xf>
    <xf numFmtId="0" fontId="21" fillId="2" borderId="0" xfId="0" applyFont="1" applyFill="1" applyAlignment="1">
      <alignment vertical="center"/>
    </xf>
    <xf numFmtId="49" fontId="16" fillId="2" borderId="1" xfId="49" applyNumberFormat="1" applyFont="1" applyFill="1" applyBorder="1" applyAlignment="1">
      <alignment horizontal="center" vertical="center" wrapText="1"/>
    </xf>
    <xf numFmtId="49" fontId="16" fillId="2" borderId="1" xfId="49" applyNumberFormat="1" applyFont="1" applyFill="1" applyBorder="1" applyAlignment="1">
      <alignment horizontal="left" vertical="center" wrapText="1"/>
    </xf>
    <xf numFmtId="0" fontId="15" fillId="2" borderId="0" xfId="43" applyFont="1" applyFill="1" applyAlignment="1">
      <alignment vertical="center"/>
    </xf>
    <xf numFmtId="15" fontId="16" fillId="2" borderId="0" xfId="48" applyNumberFormat="1" applyFont="1" applyFill="1" applyAlignment="1">
      <alignment horizontal="left" vertical="center" wrapText="1"/>
    </xf>
    <xf numFmtId="49" fontId="16" fillId="2" borderId="1" xfId="19" applyNumberFormat="1" applyFont="1" applyFill="1" applyBorder="1" applyAlignment="1">
      <alignment horizontal="left" vertical="center" wrapText="1"/>
    </xf>
    <xf numFmtId="49" fontId="15" fillId="2" borderId="1" xfId="19" applyNumberFormat="1" applyFont="1" applyFill="1" applyBorder="1" applyAlignment="1">
      <alignment horizontal="left" vertical="center" wrapText="1"/>
    </xf>
    <xf numFmtId="0" fontId="14" fillId="2" borderId="0" xfId="48" applyFont="1" applyFill="1" applyAlignment="1">
      <alignment horizontal="center" vertical="center"/>
    </xf>
    <xf numFmtId="0" fontId="16" fillId="2" borderId="0" xfId="48" applyFont="1" applyFill="1" applyAlignment="1">
      <alignment horizontal="left" vertical="center" wrapText="1"/>
    </xf>
    <xf numFmtId="0" fontId="12" fillId="2" borderId="0" xfId="0" applyFont="1" applyFill="1"/>
    <xf numFmtId="0" fontId="15" fillId="2" borderId="0" xfId="0" applyFont="1" applyFill="1"/>
    <xf numFmtId="170" fontId="16" fillId="2" borderId="0" xfId="1" applyNumberFormat="1" applyFont="1" applyFill="1" applyBorder="1">
      <protection locked="0"/>
    </xf>
    <xf numFmtId="170" fontId="15" fillId="2" borderId="0" xfId="1" applyNumberFormat="1" applyFont="1" applyFill="1" applyBorder="1">
      <protection locked="0"/>
    </xf>
    <xf numFmtId="0" fontId="16" fillId="2" borderId="2" xfId="0" applyFont="1" applyFill="1" applyBorder="1"/>
    <xf numFmtId="170" fontId="16" fillId="2" borderId="2" xfId="1" applyNumberFormat="1" applyFont="1" applyFill="1" applyBorder="1">
      <protection locked="0"/>
    </xf>
    <xf numFmtId="0" fontId="16" fillId="2" borderId="0" xfId="30" applyFont="1" applyFill="1"/>
    <xf numFmtId="170" fontId="16" fillId="2" borderId="0" xfId="1" applyNumberFormat="1" applyFont="1" applyFill="1">
      <protection locked="0"/>
    </xf>
    <xf numFmtId="170" fontId="15" fillId="2" borderId="0" xfId="1" applyNumberFormat="1" applyFont="1" applyFill="1">
      <protection locked="0"/>
    </xf>
    <xf numFmtId="0" fontId="14" fillId="2" borderId="0" xfId="0" applyFont="1" applyFill="1"/>
    <xf numFmtId="170" fontId="14" fillId="2" borderId="0" xfId="1" applyNumberFormat="1" applyFont="1" applyFill="1">
      <protection locked="0"/>
    </xf>
    <xf numFmtId="0" fontId="15" fillId="2" borderId="1" xfId="19" applyFont="1" applyFill="1" applyBorder="1" applyAlignment="1">
      <alignment horizontal="center" vertical="center" wrapText="1"/>
    </xf>
    <xf numFmtId="0" fontId="15" fillId="2" borderId="6" xfId="19" applyFont="1" applyFill="1" applyBorder="1" applyAlignment="1">
      <alignment horizontal="left" vertical="center" wrapText="1"/>
    </xf>
    <xf numFmtId="170" fontId="59" fillId="2" borderId="0" xfId="6" applyNumberFormat="1" applyFont="1" applyFill="1" applyAlignment="1" applyProtection="1">
      <alignment horizontal="center" vertical="center"/>
      <protection locked="0"/>
    </xf>
    <xf numFmtId="0" fontId="16" fillId="2" borderId="0" xfId="43" applyFont="1" applyFill="1" applyAlignment="1">
      <alignment vertical="center"/>
    </xf>
    <xf numFmtId="0" fontId="14" fillId="2" borderId="0" xfId="43" applyFont="1" applyFill="1" applyAlignment="1">
      <alignment vertical="center"/>
    </xf>
    <xf numFmtId="0" fontId="15" fillId="2" borderId="8" xfId="43" applyFont="1" applyFill="1" applyBorder="1" applyAlignment="1">
      <alignment vertical="center"/>
    </xf>
    <xf numFmtId="0" fontId="15" fillId="2" borderId="8" xfId="43" applyFont="1" applyFill="1" applyBorder="1" applyAlignment="1">
      <alignment horizontal="right" vertical="center"/>
    </xf>
    <xf numFmtId="0" fontId="15" fillId="2" borderId="0" xfId="43" applyFont="1" applyFill="1" applyAlignment="1">
      <alignment horizontal="right" vertical="center"/>
    </xf>
    <xf numFmtId="170" fontId="15" fillId="2" borderId="0" xfId="237" applyNumberFormat="1" applyFont="1" applyFill="1" applyBorder="1" applyAlignment="1">
      <alignment horizontal="right" vertical="center"/>
    </xf>
    <xf numFmtId="0" fontId="15" fillId="2" borderId="0" xfId="422" applyFont="1" applyFill="1" applyAlignment="1">
      <alignment horizontal="right" vertical="center"/>
    </xf>
    <xf numFmtId="170" fontId="15" fillId="2" borderId="0" xfId="237" applyNumberFormat="1" applyFont="1" applyFill="1" applyAlignment="1">
      <alignment horizontal="right" vertical="center"/>
    </xf>
    <xf numFmtId="0" fontId="16" fillId="2" borderId="0" xfId="422" applyFont="1" applyFill="1" applyAlignment="1">
      <alignment horizontal="right" vertical="center"/>
    </xf>
    <xf numFmtId="0" fontId="16" fillId="2" borderId="0" xfId="422" applyFont="1" applyFill="1" applyAlignment="1">
      <alignment vertical="center"/>
    </xf>
    <xf numFmtId="170" fontId="15" fillId="2" borderId="0" xfId="237" applyNumberFormat="1" applyFont="1" applyFill="1" applyAlignment="1">
      <alignment horizontal="center" wrapText="1"/>
    </xf>
    <xf numFmtId="0" fontId="15" fillId="2" borderId="0" xfId="48" applyFont="1" applyFill="1" applyAlignment="1">
      <alignment horizontal="center" wrapText="1"/>
    </xf>
    <xf numFmtId="0" fontId="16" fillId="2" borderId="0" xfId="48" applyFont="1" applyFill="1"/>
    <xf numFmtId="170" fontId="16" fillId="2" borderId="0" xfId="237" applyNumberFormat="1" applyFont="1" applyFill="1" applyAlignment="1">
      <alignment horizontal="center" wrapText="1"/>
    </xf>
    <xf numFmtId="0" fontId="16" fillId="2" borderId="0" xfId="48" applyFont="1" applyFill="1" applyAlignment="1">
      <alignment horizontal="center" wrapText="1"/>
    </xf>
    <xf numFmtId="170" fontId="15" fillId="2" borderId="0" xfId="237" applyNumberFormat="1" applyFont="1" applyFill="1" applyAlignment="1">
      <alignment horizontal="center" vertical="center" wrapText="1"/>
    </xf>
    <xf numFmtId="0" fontId="15" fillId="2" borderId="0" xfId="48" applyFont="1" applyFill="1" applyAlignment="1">
      <alignment horizontal="center" vertical="center" wrapText="1"/>
    </xf>
    <xf numFmtId="170" fontId="14" fillId="2" borderId="0" xfId="237" applyNumberFormat="1" applyFont="1" applyFill="1" applyAlignment="1">
      <alignment horizontal="center" vertical="center"/>
    </xf>
    <xf numFmtId="0" fontId="14" fillId="2" borderId="0" xfId="48" applyFont="1" applyFill="1" applyAlignment="1">
      <alignment horizontal="right" vertical="center"/>
    </xf>
    <xf numFmtId="170" fontId="15" fillId="2" borderId="0" xfId="237" applyNumberFormat="1" applyFont="1" applyFill="1" applyAlignment="1">
      <alignment horizontal="left" vertical="center" wrapText="1"/>
    </xf>
    <xf numFmtId="170" fontId="16" fillId="2" borderId="0" xfId="237" applyNumberFormat="1" applyFont="1" applyFill="1" applyAlignment="1">
      <alignment horizontal="left" vertical="center" wrapText="1"/>
    </xf>
    <xf numFmtId="170" fontId="16" fillId="2" borderId="0" xfId="237" applyNumberFormat="1" applyFont="1" applyFill="1" applyAlignment="1">
      <alignment horizontal="left" wrapText="1"/>
    </xf>
    <xf numFmtId="0" fontId="16" fillId="2" borderId="0" xfId="48" applyFont="1" applyFill="1" applyAlignment="1">
      <alignment horizontal="right" vertical="center"/>
    </xf>
    <xf numFmtId="170" fontId="16" fillId="2" borderId="0" xfId="237" applyNumberFormat="1" applyFont="1" applyFill="1" applyAlignment="1">
      <alignment horizontal="right"/>
    </xf>
    <xf numFmtId="0" fontId="16" fillId="2" borderId="0" xfId="48" applyFont="1" applyFill="1" applyAlignment="1">
      <alignment horizontal="right"/>
    </xf>
    <xf numFmtId="0" fontId="15" fillId="2" borderId="0" xfId="48" applyFont="1" applyFill="1" applyAlignment="1">
      <alignment vertical="center"/>
    </xf>
    <xf numFmtId="170" fontId="15" fillId="2" borderId="0" xfId="237" applyNumberFormat="1" applyFont="1" applyFill="1" applyBorder="1" applyAlignment="1">
      <alignment horizontal="left" vertical="center"/>
    </xf>
    <xf numFmtId="0" fontId="15" fillId="2" borderId="0" xfId="48" applyFont="1" applyFill="1" applyAlignment="1">
      <alignment horizontal="left" vertical="center"/>
    </xf>
    <xf numFmtId="170" fontId="15" fillId="2" borderId="0" xfId="237" applyNumberFormat="1" applyFont="1" applyFill="1" applyBorder="1" applyAlignment="1" applyProtection="1">
      <alignment horizontal="center" vertical="center" wrapText="1"/>
    </xf>
    <xf numFmtId="0" fontId="15" fillId="2" borderId="0" xfId="19" applyFont="1" applyFill="1" applyAlignment="1">
      <alignment horizontal="center" vertical="center" wrapText="1"/>
    </xf>
    <xf numFmtId="0" fontId="15" fillId="2" borderId="1" xfId="48" applyFont="1" applyFill="1" applyBorder="1" applyAlignment="1">
      <alignment horizontal="center" vertical="center" wrapText="1"/>
    </xf>
    <xf numFmtId="0" fontId="15" fillId="2" borderId="1" xfId="48" applyFont="1" applyFill="1" applyBorder="1" applyAlignment="1">
      <alignment horizontal="left" vertical="center" wrapText="1"/>
    </xf>
    <xf numFmtId="3" fontId="15" fillId="2" borderId="1" xfId="48" applyNumberFormat="1" applyFont="1" applyFill="1" applyBorder="1" applyAlignment="1">
      <alignment horizontal="right" vertical="center" wrapText="1"/>
    </xf>
    <xf numFmtId="0" fontId="15" fillId="2" borderId="3" xfId="48" applyFont="1" applyFill="1" applyBorder="1" applyAlignment="1">
      <alignment horizontal="left" vertical="center" wrapText="1"/>
    </xf>
    <xf numFmtId="3" fontId="15" fillId="2" borderId="3" xfId="48" applyNumberFormat="1" applyFont="1" applyFill="1" applyBorder="1" applyAlignment="1">
      <alignment horizontal="center" vertical="center" wrapText="1"/>
    </xf>
    <xf numFmtId="10" fontId="15" fillId="2" borderId="3" xfId="48" applyNumberFormat="1" applyFont="1" applyFill="1" applyBorder="1" applyAlignment="1">
      <alignment horizontal="right" vertical="center" wrapText="1"/>
    </xf>
    <xf numFmtId="0" fontId="16" fillId="2" borderId="1" xfId="48" applyFont="1" applyFill="1" applyBorder="1" applyAlignment="1">
      <alignment horizontal="left" vertical="center" wrapText="1"/>
    </xf>
    <xf numFmtId="0" fontId="15" fillId="2" borderId="1" xfId="48" applyFont="1" applyFill="1" applyBorder="1" applyAlignment="1">
      <alignment horizontal="right" vertical="center" wrapText="1"/>
    </xf>
    <xf numFmtId="0" fontId="15" fillId="2" borderId="3" xfId="48" applyFont="1" applyFill="1" applyBorder="1" applyAlignment="1">
      <alignment horizontal="right" vertical="center" wrapText="1"/>
    </xf>
    <xf numFmtId="170" fontId="15" fillId="2" borderId="3" xfId="48" applyNumberFormat="1" applyFont="1" applyFill="1" applyBorder="1" applyAlignment="1">
      <alignment horizontal="right" vertical="center" wrapText="1"/>
    </xf>
    <xf numFmtId="0" fontId="25" fillId="2" borderId="0" xfId="48" applyFont="1" applyFill="1"/>
    <xf numFmtId="3" fontId="15" fillId="2" borderId="3" xfId="48" applyNumberFormat="1" applyFont="1" applyFill="1" applyBorder="1" applyAlignment="1">
      <alignment horizontal="right" vertical="center" wrapText="1"/>
    </xf>
    <xf numFmtId="10" fontId="15" fillId="2" borderId="3" xfId="237" applyNumberFormat="1" applyFont="1" applyFill="1" applyBorder="1" applyAlignment="1" applyProtection="1">
      <alignment horizontal="right" vertical="center" wrapText="1"/>
      <protection locked="0"/>
    </xf>
    <xf numFmtId="170" fontId="15" fillId="2" borderId="1" xfId="237" applyNumberFormat="1" applyFont="1" applyFill="1" applyBorder="1" applyAlignment="1" applyProtection="1">
      <alignment horizontal="right" vertical="center" wrapText="1"/>
    </xf>
    <xf numFmtId="170" fontId="15" fillId="2" borderId="3" xfId="237" applyNumberFormat="1" applyFont="1" applyFill="1" applyBorder="1" applyAlignment="1" applyProtection="1">
      <alignment horizontal="right" vertical="center" wrapText="1"/>
    </xf>
    <xf numFmtId="170" fontId="16" fillId="2" borderId="1" xfId="237" applyNumberFormat="1" applyFont="1" applyFill="1" applyBorder="1" applyAlignment="1" applyProtection="1">
      <alignment horizontal="right" vertical="center" wrapText="1"/>
      <protection locked="0"/>
    </xf>
    <xf numFmtId="170" fontId="16" fillId="2" borderId="3" xfId="237" applyNumberFormat="1" applyFont="1" applyFill="1" applyBorder="1" applyAlignment="1" applyProtection="1">
      <alignment horizontal="right" vertical="center" wrapText="1"/>
      <protection locked="0"/>
    </xf>
    <xf numFmtId="170" fontId="16" fillId="2" borderId="3" xfId="48" applyNumberFormat="1" applyFont="1" applyFill="1" applyBorder="1" applyAlignment="1">
      <alignment horizontal="right" vertical="center" wrapText="1"/>
    </xf>
    <xf numFmtId="10" fontId="16" fillId="2" borderId="3" xfId="237" applyNumberFormat="1" applyFont="1" applyFill="1" applyBorder="1" applyAlignment="1" applyProtection="1">
      <alignment horizontal="right" vertical="center" wrapText="1"/>
      <protection locked="0"/>
    </xf>
    <xf numFmtId="170" fontId="15" fillId="2" borderId="1" xfId="48" applyNumberFormat="1" applyFont="1" applyFill="1" applyBorder="1" applyAlignment="1">
      <alignment horizontal="right" vertical="center" wrapText="1"/>
    </xf>
    <xf numFmtId="10" fontId="15" fillId="2" borderId="3" xfId="709" applyNumberFormat="1" applyFont="1" applyFill="1" applyBorder="1" applyAlignment="1" applyProtection="1">
      <alignment horizontal="right" vertical="center" wrapText="1"/>
      <protection locked="0"/>
    </xf>
    <xf numFmtId="0" fontId="16" fillId="2" borderId="1" xfId="48" applyFont="1" applyFill="1" applyBorder="1" applyAlignment="1">
      <alignment horizontal="right" vertical="center" wrapText="1"/>
    </xf>
    <xf numFmtId="0" fontId="16" fillId="2" borderId="3" xfId="48" applyFont="1" applyFill="1" applyBorder="1" applyAlignment="1">
      <alignment horizontal="right" vertical="center" wrapText="1"/>
    </xf>
    <xf numFmtId="170" fontId="16" fillId="2" borderId="3" xfId="237" applyNumberFormat="1" applyFont="1" applyFill="1" applyBorder="1" applyAlignment="1" applyProtection="1">
      <alignment horizontal="right" vertical="center" wrapText="1"/>
    </xf>
    <xf numFmtId="10" fontId="16" fillId="2" borderId="3" xfId="709" applyNumberFormat="1" applyFont="1" applyFill="1" applyBorder="1" applyAlignment="1" applyProtection="1">
      <alignment horizontal="right" vertical="center" wrapText="1"/>
      <protection locked="0"/>
    </xf>
    <xf numFmtId="0" fontId="15" fillId="2" borderId="1" xfId="19" applyFont="1" applyFill="1" applyBorder="1" applyAlignment="1">
      <alignment horizontal="left" vertical="center" wrapText="1"/>
    </xf>
    <xf numFmtId="3" fontId="15" fillId="2" borderId="1" xfId="19" applyNumberFormat="1" applyFont="1" applyFill="1" applyBorder="1" applyAlignment="1">
      <alignment horizontal="right" vertical="center" wrapText="1"/>
    </xf>
    <xf numFmtId="0" fontId="15" fillId="2" borderId="1" xfId="19" applyFont="1" applyFill="1" applyBorder="1" applyAlignment="1">
      <alignment horizontal="right" vertical="center" wrapText="1"/>
    </xf>
    <xf numFmtId="0" fontId="15" fillId="2" borderId="3" xfId="19" applyFont="1" applyFill="1" applyBorder="1" applyAlignment="1">
      <alignment horizontal="right" vertical="center" wrapText="1"/>
    </xf>
    <xf numFmtId="3" fontId="15" fillId="2" borderId="3" xfId="19" applyNumberFormat="1" applyFont="1" applyFill="1" applyBorder="1" applyAlignment="1">
      <alignment horizontal="right" vertical="center" wrapText="1"/>
    </xf>
    <xf numFmtId="10" fontId="15" fillId="2" borderId="3" xfId="19" applyNumberFormat="1" applyFont="1" applyFill="1" applyBorder="1" applyAlignment="1">
      <alignment horizontal="right" vertical="center" wrapText="1"/>
    </xf>
    <xf numFmtId="170" fontId="15" fillId="2" borderId="0" xfId="237" applyNumberFormat="1" applyFont="1" applyFill="1" applyBorder="1" applyAlignment="1" applyProtection="1">
      <alignment horizontal="left" vertical="center" wrapText="1"/>
    </xf>
    <xf numFmtId="0" fontId="15" fillId="2" borderId="0" xfId="19" applyFont="1" applyFill="1" applyAlignment="1">
      <alignment horizontal="left" vertical="center" wrapText="1"/>
    </xf>
    <xf numFmtId="170" fontId="16" fillId="2" borderId="0" xfId="237" applyNumberFormat="1" applyFont="1" applyFill="1"/>
    <xf numFmtId="0" fontId="15" fillId="2" borderId="0" xfId="417" applyFont="1" applyFill="1" applyAlignment="1">
      <alignment vertical="center"/>
    </xf>
    <xf numFmtId="0" fontId="15" fillId="2" borderId="0" xfId="48" applyFont="1" applyFill="1" applyAlignment="1">
      <alignment horizontal="left"/>
    </xf>
    <xf numFmtId="0" fontId="15" fillId="2" borderId="0" xfId="48" applyFont="1" applyFill="1" applyAlignment="1">
      <alignment horizontal="right"/>
    </xf>
    <xf numFmtId="0" fontId="16" fillId="2" borderId="8" xfId="48" applyFont="1" applyFill="1" applyBorder="1"/>
    <xf numFmtId="170" fontId="15" fillId="2" borderId="8" xfId="1" applyNumberFormat="1" applyFont="1" applyFill="1" applyBorder="1" applyAlignment="1">
      <alignment horizontal="left"/>
      <protection locked="0"/>
    </xf>
    <xf numFmtId="170" fontId="16" fillId="2" borderId="8" xfId="1" applyNumberFormat="1" applyFont="1" applyFill="1" applyBorder="1" applyAlignment="1">
      <alignment horizontal="left"/>
      <protection locked="0"/>
    </xf>
    <xf numFmtId="170" fontId="15" fillId="2" borderId="0" xfId="1" applyNumberFormat="1" applyFont="1" applyFill="1" applyBorder="1" applyAlignment="1">
      <alignment horizontal="left"/>
      <protection locked="0"/>
    </xf>
    <xf numFmtId="170" fontId="16" fillId="2" borderId="0" xfId="1" applyNumberFormat="1" applyFont="1" applyFill="1" applyBorder="1" applyAlignment="1">
      <alignment horizontal="left"/>
      <protection locked="0"/>
    </xf>
    <xf numFmtId="3" fontId="15" fillId="2" borderId="0" xfId="496" applyNumberFormat="1" applyFont="1" applyFill="1" applyAlignment="1">
      <alignment vertical="center" wrapText="1"/>
    </xf>
    <xf numFmtId="3" fontId="16" fillId="2" borderId="0" xfId="496" applyNumberFormat="1" applyFont="1" applyFill="1" applyAlignment="1">
      <alignment vertical="center" wrapText="1"/>
    </xf>
    <xf numFmtId="3" fontId="26" fillId="2" borderId="0" xfId="496" applyNumberFormat="1" applyFont="1" applyFill="1" applyAlignment="1">
      <alignment horizontal="left" vertical="center" wrapText="1"/>
    </xf>
    <xf numFmtId="0" fontId="16" fillId="2" borderId="0" xfId="48" applyFont="1" applyFill="1" applyAlignment="1">
      <alignment vertical="center"/>
    </xf>
    <xf numFmtId="0" fontId="14" fillId="2" borderId="0" xfId="48" applyFont="1" applyFill="1"/>
    <xf numFmtId="170" fontId="15" fillId="2" borderId="1" xfId="237" applyNumberFormat="1" applyFont="1" applyFill="1" applyBorder="1" applyAlignment="1" applyProtection="1">
      <alignment horizontal="center" vertical="center" wrapText="1"/>
    </xf>
    <xf numFmtId="0" fontId="15" fillId="2" borderId="1" xfId="48" applyFont="1" applyFill="1" applyBorder="1" applyAlignment="1">
      <alignment horizontal="center" vertical="center"/>
    </xf>
    <xf numFmtId="170" fontId="15" fillId="2" borderId="1" xfId="237" applyNumberFormat="1" applyFont="1" applyFill="1" applyBorder="1" applyAlignment="1" applyProtection="1">
      <alignment horizontal="left" vertical="center" wrapText="1"/>
    </xf>
    <xf numFmtId="0" fontId="24" fillId="2" borderId="0" xfId="48" applyFont="1" applyFill="1"/>
    <xf numFmtId="0" fontId="16" fillId="2" borderId="1" xfId="48" applyFont="1" applyFill="1" applyBorder="1" applyAlignment="1">
      <alignment horizontal="center" vertical="center"/>
    </xf>
    <xf numFmtId="170" fontId="16" fillId="2" borderId="1" xfId="237" applyNumberFormat="1" applyFont="1" applyFill="1" applyBorder="1" applyAlignment="1" applyProtection="1">
      <alignment horizontal="left" vertical="center" wrapText="1"/>
    </xf>
    <xf numFmtId="0" fontId="15" fillId="2" borderId="0" xfId="417" applyFont="1" applyFill="1" applyAlignment="1">
      <alignment vertical="top"/>
    </xf>
    <xf numFmtId="170" fontId="15" fillId="2" borderId="0" xfId="237" applyNumberFormat="1" applyFont="1" applyFill="1" applyAlignment="1">
      <alignment horizontal="left"/>
    </xf>
    <xf numFmtId="170" fontId="15" fillId="2" borderId="0" xfId="237" applyNumberFormat="1" applyFont="1" applyFill="1" applyAlignment="1"/>
    <xf numFmtId="170" fontId="16" fillId="2" borderId="0" xfId="237" applyNumberFormat="1" applyFont="1" applyFill="1" applyAlignment="1"/>
    <xf numFmtId="170" fontId="15" fillId="2" borderId="0" xfId="237" applyNumberFormat="1" applyFont="1" applyFill="1" applyBorder="1" applyAlignment="1">
      <alignment horizontal="left"/>
    </xf>
    <xf numFmtId="0" fontId="15" fillId="2" borderId="0" xfId="422" applyFont="1" applyFill="1" applyAlignment="1">
      <alignment vertical="center"/>
    </xf>
    <xf numFmtId="170" fontId="15" fillId="2" borderId="8" xfId="1" applyNumberFormat="1" applyFont="1" applyFill="1" applyBorder="1" applyAlignment="1">
      <protection locked="0"/>
    </xf>
    <xf numFmtId="169" fontId="16" fillId="2" borderId="0" xfId="237" applyFont="1" applyFill="1"/>
    <xf numFmtId="169" fontId="16" fillId="2" borderId="0" xfId="237" applyFont="1" applyFill="1" applyAlignment="1">
      <alignment vertical="center"/>
    </xf>
    <xf numFmtId="3" fontId="26" fillId="2" borderId="0" xfId="496" applyNumberFormat="1" applyFont="1" applyFill="1" applyAlignment="1">
      <alignment vertical="center" wrapText="1"/>
    </xf>
    <xf numFmtId="0" fontId="14" fillId="2" borderId="0" xfId="48" applyFont="1" applyFill="1" applyAlignment="1">
      <alignment horizontal="right"/>
    </xf>
    <xf numFmtId="170" fontId="16" fillId="2" borderId="0" xfId="48" applyNumberFormat="1" applyFont="1" applyFill="1"/>
    <xf numFmtId="170" fontId="16" fillId="2" borderId="1" xfId="237" applyNumberFormat="1" applyFont="1" applyFill="1" applyBorder="1" applyAlignment="1" applyProtection="1">
      <alignment horizontal="right" vertical="center" wrapText="1"/>
    </xf>
    <xf numFmtId="10" fontId="16" fillId="2" borderId="1" xfId="709" applyNumberFormat="1" applyFont="1" applyFill="1" applyBorder="1" applyAlignment="1" applyProtection="1">
      <alignment horizontal="right" vertical="center" wrapText="1"/>
    </xf>
    <xf numFmtId="169" fontId="25" fillId="2" borderId="0" xfId="237" applyFont="1" applyFill="1"/>
    <xf numFmtId="10" fontId="15" fillId="2" borderId="1" xfId="709" applyNumberFormat="1" applyFont="1" applyFill="1" applyBorder="1" applyAlignment="1" applyProtection="1">
      <alignment horizontal="right" vertical="center" wrapText="1"/>
    </xf>
    <xf numFmtId="0" fontId="15" fillId="2" borderId="0" xfId="48" applyFont="1" applyFill="1" applyAlignment="1">
      <alignment horizontal="center" vertical="center"/>
    </xf>
    <xf numFmtId="49" fontId="15" fillId="2" borderId="0" xfId="19" applyNumberFormat="1" applyFont="1" applyFill="1" applyAlignment="1">
      <alignment horizontal="left" vertical="center" wrapText="1"/>
    </xf>
    <xf numFmtId="170" fontId="15" fillId="2" borderId="0" xfId="237" applyNumberFormat="1" applyFont="1" applyFill="1" applyBorder="1" applyAlignment="1" applyProtection="1">
      <alignment horizontal="right" vertical="center" wrapText="1"/>
    </xf>
    <xf numFmtId="10" fontId="15" fillId="2" borderId="0" xfId="709" applyNumberFormat="1" applyFont="1" applyFill="1" applyBorder="1" applyAlignment="1" applyProtection="1">
      <alignment horizontal="right" vertical="center" wrapText="1"/>
    </xf>
    <xf numFmtId="0" fontId="16" fillId="2" borderId="0" xfId="48" applyFont="1" applyFill="1" applyAlignment="1">
      <alignment horizontal="center"/>
    </xf>
    <xf numFmtId="0" fontId="16" fillId="2" borderId="0" xfId="48" applyFont="1" applyFill="1" applyAlignment="1">
      <alignment wrapText="1"/>
    </xf>
    <xf numFmtId="169" fontId="16" fillId="2" borderId="8" xfId="237" applyFont="1" applyFill="1" applyBorder="1"/>
    <xf numFmtId="169" fontId="16" fillId="2" borderId="0" xfId="237" applyFont="1" applyFill="1" applyBorder="1"/>
    <xf numFmtId="0" fontId="16" fillId="2" borderId="1" xfId="49" applyFont="1" applyFill="1" applyBorder="1"/>
    <xf numFmtId="0" fontId="16" fillId="2" borderId="1" xfId="49" applyFont="1" applyFill="1" applyBorder="1" applyAlignment="1">
      <alignment vertical="center" wrapText="1"/>
    </xf>
    <xf numFmtId="0" fontId="16" fillId="2" borderId="1" xfId="49" applyFont="1" applyFill="1" applyBorder="1" applyAlignment="1">
      <alignment horizontal="center" vertical="center" wrapText="1"/>
    </xf>
    <xf numFmtId="0" fontId="16" fillId="2" borderId="1" xfId="49" applyFont="1" applyFill="1" applyBorder="1" applyAlignment="1">
      <alignment horizontal="left" vertical="center" wrapText="1"/>
    </xf>
    <xf numFmtId="0" fontId="16" fillId="2" borderId="0" xfId="49" applyFont="1" applyFill="1" applyAlignment="1">
      <alignment horizontal="center"/>
    </xf>
    <xf numFmtId="0" fontId="16" fillId="2" borderId="0" xfId="49" applyFont="1" applyFill="1"/>
    <xf numFmtId="0" fontId="15" fillId="2" borderId="0" xfId="48" applyFont="1" applyFill="1"/>
    <xf numFmtId="170" fontId="15" fillId="2" borderId="0" xfId="50" applyNumberFormat="1" applyFont="1" applyFill="1" applyAlignment="1">
      <alignment horizontal="right"/>
      <protection locked="0"/>
    </xf>
    <xf numFmtId="170" fontId="14" fillId="2" borderId="0" xfId="50" applyNumberFormat="1" applyFont="1" applyFill="1" applyAlignment="1">
      <alignment horizontal="right"/>
      <protection locked="0"/>
    </xf>
    <xf numFmtId="170" fontId="16" fillId="2" borderId="0" xfId="50" applyNumberFormat="1" applyFont="1" applyFill="1" applyAlignment="1">
      <alignment horizontal="right"/>
      <protection locked="0"/>
    </xf>
    <xf numFmtId="170" fontId="16" fillId="2" borderId="0" xfId="50" applyNumberFormat="1" applyFont="1" applyFill="1" applyBorder="1" applyAlignment="1">
      <alignment horizontal="right"/>
      <protection locked="0"/>
    </xf>
    <xf numFmtId="0" fontId="15" fillId="2" borderId="8" xfId="48" applyFont="1" applyFill="1" applyBorder="1"/>
    <xf numFmtId="0" fontId="16" fillId="2" borderId="1" xfId="30" applyFont="1" applyFill="1" applyBorder="1"/>
    <xf numFmtId="0" fontId="16" fillId="2" borderId="1" xfId="30" applyFont="1" applyFill="1" applyBorder="1" applyAlignment="1">
      <alignment vertical="center" wrapText="1"/>
    </xf>
    <xf numFmtId="167" fontId="16" fillId="2" borderId="1" xfId="30" applyNumberFormat="1" applyFont="1" applyFill="1" applyBorder="1" applyAlignment="1">
      <alignment vertical="center" wrapText="1"/>
    </xf>
    <xf numFmtId="10" fontId="16" fillId="2" borderId="1" xfId="30" applyNumberFormat="1" applyFont="1" applyFill="1" applyBorder="1"/>
    <xf numFmtId="0" fontId="16" fillId="2" borderId="1" xfId="30" applyFont="1" applyFill="1" applyBorder="1" applyAlignment="1">
      <alignment horizontal="center" vertical="center" wrapText="1"/>
    </xf>
    <xf numFmtId="0" fontId="16" fillId="2" borderId="1" xfId="30" applyFont="1" applyFill="1" applyBorder="1" applyAlignment="1">
      <alignment horizontal="right" vertical="center" wrapText="1"/>
    </xf>
    <xf numFmtId="0" fontId="16" fillId="2" borderId="0" xfId="30" applyFont="1" applyFill="1" applyAlignment="1">
      <alignment horizontal="center"/>
    </xf>
    <xf numFmtId="0" fontId="15" fillId="2" borderId="1" xfId="30" applyFont="1" applyFill="1" applyBorder="1" applyAlignment="1">
      <alignment horizontal="center" vertical="center" wrapText="1"/>
    </xf>
    <xf numFmtId="0" fontId="12" fillId="2" borderId="1" xfId="0" applyFont="1" applyFill="1" applyBorder="1"/>
    <xf numFmtId="169" fontId="12" fillId="2" borderId="1" xfId="1" applyFont="1" applyFill="1" applyBorder="1">
      <protection locked="0"/>
    </xf>
    <xf numFmtId="0" fontId="18" fillId="2" borderId="0" xfId="0" applyFont="1" applyFill="1"/>
    <xf numFmtId="0" fontId="12" fillId="2" borderId="0" xfId="0" applyFont="1" applyFill="1" applyAlignment="1">
      <alignment wrapText="1"/>
    </xf>
    <xf numFmtId="0" fontId="18" fillId="0" borderId="0" xfId="963" applyFont="1"/>
    <xf numFmtId="0" fontId="146" fillId="0" borderId="0" xfId="963" applyFont="1"/>
    <xf numFmtId="0" fontId="147" fillId="0" borderId="0" xfId="963" applyFont="1"/>
    <xf numFmtId="0" fontId="148" fillId="0" borderId="0" xfId="963" applyFont="1"/>
    <xf numFmtId="0" fontId="18" fillId="0" borderId="0" xfId="963" applyFont="1" applyAlignment="1">
      <alignment horizontal="right" vertical="center"/>
    </xf>
    <xf numFmtId="0" fontId="18" fillId="0" borderId="1" xfId="963" applyFont="1" applyBorder="1" applyAlignment="1" applyProtection="1">
      <alignment horizontal="left"/>
      <protection locked="0"/>
    </xf>
    <xf numFmtId="0" fontId="149" fillId="0" borderId="0" xfId="963" applyFont="1" applyAlignment="1">
      <alignment horizontal="right" vertical="center"/>
    </xf>
    <xf numFmtId="0" fontId="149" fillId="0" borderId="0" xfId="963" applyFont="1" applyAlignment="1">
      <alignment horizontal="left" vertical="center"/>
    </xf>
    <xf numFmtId="0" fontId="18" fillId="0" borderId="0" xfId="963" applyFont="1" applyAlignment="1">
      <alignment horizontal="left" vertical="center"/>
    </xf>
    <xf numFmtId="0" fontId="149" fillId="0" borderId="0" xfId="963" applyFont="1" applyAlignment="1">
      <alignment horizontal="right"/>
    </xf>
    <xf numFmtId="0" fontId="149" fillId="0" borderId="0" xfId="963" applyFont="1" applyAlignment="1" applyProtection="1">
      <alignment horizontal="left"/>
      <protection locked="0"/>
    </xf>
    <xf numFmtId="0" fontId="149" fillId="0" borderId="0" xfId="963" applyFont="1"/>
    <xf numFmtId="0" fontId="150" fillId="0" borderId="1" xfId="963" applyFont="1" applyBorder="1" applyAlignment="1">
      <alignment horizontal="center"/>
    </xf>
    <xf numFmtId="0" fontId="18" fillId="0" borderId="1" xfId="963" applyFont="1" applyBorder="1" applyAlignment="1">
      <alignment horizontal="center"/>
    </xf>
    <xf numFmtId="0" fontId="18" fillId="0" borderId="1" xfId="963" applyFont="1" applyBorder="1" applyAlignment="1">
      <alignment horizontal="left" wrapText="1"/>
    </xf>
    <xf numFmtId="0" fontId="152" fillId="0" borderId="1" xfId="964" applyFont="1" applyFill="1" applyBorder="1" applyAlignment="1">
      <alignment vertical="center" wrapText="1"/>
    </xf>
    <xf numFmtId="0" fontId="18" fillId="0" borderId="1" xfId="963" applyFont="1" applyBorder="1" applyAlignment="1">
      <alignment vertical="center" wrapText="1"/>
    </xf>
    <xf numFmtId="0" fontId="18" fillId="0" borderId="1" xfId="963" applyFont="1" applyBorder="1"/>
    <xf numFmtId="0" fontId="150" fillId="0" borderId="0" xfId="963" applyFont="1" applyAlignment="1">
      <alignment horizontal="center" vertical="center"/>
    </xf>
    <xf numFmtId="0" fontId="150" fillId="0" borderId="0" xfId="963" applyFont="1" applyAlignment="1">
      <alignment horizontal="center"/>
    </xf>
    <xf numFmtId="0" fontId="151" fillId="0" borderId="0" xfId="963" applyFont="1" applyAlignment="1">
      <alignment horizontal="center"/>
    </xf>
    <xf numFmtId="0" fontId="149" fillId="0" borderId="0" xfId="963" applyFont="1" applyAlignment="1">
      <alignment horizontal="center"/>
    </xf>
    <xf numFmtId="0" fontId="153" fillId="0" borderId="0" xfId="963" applyFont="1"/>
    <xf numFmtId="0" fontId="153" fillId="0" borderId="0" xfId="963" applyFont="1" applyAlignment="1">
      <alignment vertical="top" wrapText="1"/>
    </xf>
    <xf numFmtId="0" fontId="157" fillId="0" borderId="1" xfId="963" applyFont="1" applyBorder="1" applyAlignment="1" applyProtection="1">
      <alignment horizontal="left"/>
      <protection locked="0"/>
    </xf>
    <xf numFmtId="0" fontId="158" fillId="0" borderId="1" xfId="963" applyFont="1" applyFill="1" applyBorder="1" applyAlignment="1" applyProtection="1">
      <alignment horizontal="left"/>
      <protection locked="0"/>
    </xf>
    <xf numFmtId="0" fontId="20" fillId="2" borderId="0" xfId="0" applyFont="1" applyFill="1" applyAlignment="1">
      <alignment vertical="center" wrapText="1"/>
    </xf>
    <xf numFmtId="49" fontId="19" fillId="2" borderId="1" xfId="37" applyNumberFormat="1" applyFont="1" applyFill="1" applyBorder="1" applyAlignment="1" applyProtection="1">
      <alignment horizontal="center" vertical="center" wrapText="1"/>
    </xf>
    <xf numFmtId="0" fontId="20" fillId="0" borderId="0" xfId="19" applyNumberFormat="1" applyFont="1" applyFill="1"/>
    <xf numFmtId="0" fontId="20" fillId="0" borderId="0" xfId="19" applyFont="1" applyFill="1"/>
    <xf numFmtId="170" fontId="20" fillId="0" borderId="0" xfId="1" applyNumberFormat="1" applyFont="1" applyFill="1">
      <protection locked="0"/>
    </xf>
    <xf numFmtId="170" fontId="20" fillId="0" borderId="0" xfId="19" applyNumberFormat="1" applyFont="1" applyFill="1"/>
    <xf numFmtId="0" fontId="20" fillId="0" borderId="0" xfId="19" applyFont="1" applyFill="1" applyAlignment="1">
      <alignment horizontal="center" vertical="center"/>
    </xf>
    <xf numFmtId="0" fontId="20" fillId="0" borderId="0" xfId="19" applyFont="1" applyFill="1" applyAlignment="1">
      <alignment vertical="center"/>
    </xf>
    <xf numFmtId="170" fontId="20" fillId="0" borderId="0" xfId="982" applyNumberFormat="1" applyFont="1" applyFill="1" applyAlignment="1">
      <alignment vertical="center"/>
    </xf>
    <xf numFmtId="0" fontId="20" fillId="0" borderId="0" xfId="19" applyFont="1" applyFill="1" applyBorder="1" applyAlignment="1">
      <alignment vertical="center"/>
    </xf>
    <xf numFmtId="0" fontId="19" fillId="0" borderId="0" xfId="19" applyFont="1" applyFill="1" applyAlignment="1"/>
    <xf numFmtId="0" fontId="20" fillId="0" borderId="0" xfId="19" applyFont="1" applyFill="1" applyAlignment="1">
      <alignment vertical="top"/>
    </xf>
    <xf numFmtId="0" fontId="20" fillId="0" borderId="0" xfId="19" applyFont="1" applyFill="1" applyAlignment="1">
      <alignment horizontal="center"/>
    </xf>
    <xf numFmtId="0" fontId="159" fillId="0" borderId="0" xfId="0" applyFont="1" applyFill="1"/>
    <xf numFmtId="170" fontId="159" fillId="0" borderId="0" xfId="4" applyNumberFormat="1" applyFont="1" applyFill="1" applyBorder="1"/>
    <xf numFmtId="0" fontId="159" fillId="0" borderId="0" xfId="30" applyFont="1" applyFill="1"/>
    <xf numFmtId="10" fontId="156" fillId="0" borderId="1" xfId="1" applyNumberFormat="1" applyFont="1" applyFill="1" applyBorder="1" applyAlignment="1" applyProtection="1">
      <alignment horizontal="right"/>
    </xf>
    <xf numFmtId="0" fontId="156" fillId="0" borderId="1" xfId="983" applyFont="1" applyFill="1" applyBorder="1" applyAlignment="1">
      <alignment horizontal="left" vertical="center" wrapText="1"/>
    </xf>
    <xf numFmtId="170" fontId="156" fillId="0" borderId="1" xfId="984" applyNumberFormat="1" applyFont="1" applyFill="1" applyBorder="1" applyAlignment="1" applyProtection="1">
      <alignment horizontal="right"/>
    </xf>
    <xf numFmtId="43" fontId="156" fillId="0" borderId="1" xfId="984" applyNumberFormat="1" applyFont="1" applyFill="1" applyBorder="1" applyAlignment="1" applyProtection="1">
      <alignment horizontal="right"/>
    </xf>
    <xf numFmtId="0" fontId="160" fillId="0" borderId="0" xfId="0" applyFont="1" applyFill="1" applyAlignment="1">
      <alignment horizontal="right" vertical="center" wrapText="1"/>
    </xf>
    <xf numFmtId="0" fontId="156" fillId="0" borderId="0" xfId="0" applyFont="1" applyFill="1" applyAlignment="1">
      <alignment vertical="center"/>
    </xf>
    <xf numFmtId="0" fontId="156" fillId="0" borderId="0" xfId="30" applyFont="1" applyFill="1" applyAlignment="1">
      <alignment vertical="center"/>
    </xf>
    <xf numFmtId="0" fontId="163" fillId="0" borderId="0" xfId="0" applyFont="1" applyFill="1" applyAlignment="1">
      <alignment horizontal="right" vertical="center" wrapText="1"/>
    </xf>
    <xf numFmtId="0" fontId="160" fillId="0" borderId="0" xfId="0" applyFont="1" applyFill="1" applyAlignment="1">
      <alignment horizontal="center" vertical="center" wrapText="1"/>
    </xf>
    <xf numFmtId="0" fontId="163" fillId="0" borderId="0" xfId="0" applyFont="1" applyFill="1" applyAlignment="1">
      <alignment horizontal="center" vertical="center"/>
    </xf>
    <xf numFmtId="0" fontId="160" fillId="0" borderId="0" xfId="0" applyFont="1" applyFill="1" applyAlignment="1">
      <alignment vertical="center" wrapText="1"/>
    </xf>
    <xf numFmtId="0" fontId="156" fillId="0" borderId="0" xfId="0" applyFont="1" applyFill="1" applyAlignment="1">
      <alignment horizontal="left" vertical="center"/>
    </xf>
    <xf numFmtId="0" fontId="156" fillId="0" borderId="0" xfId="0" applyFont="1" applyFill="1" applyAlignment="1">
      <alignment vertical="center" wrapText="1"/>
    </xf>
    <xf numFmtId="0" fontId="156" fillId="0" borderId="0" xfId="0" applyFont="1" applyFill="1" applyAlignment="1">
      <alignment horizontal="left" vertical="center" wrapText="1"/>
    </xf>
    <xf numFmtId="0" fontId="160" fillId="0" borderId="0" xfId="30" applyFont="1" applyFill="1" applyAlignment="1">
      <alignment horizontal="left" vertical="center"/>
    </xf>
    <xf numFmtId="49" fontId="160" fillId="0" borderId="1" xfId="0" applyNumberFormat="1" applyFont="1" applyFill="1" applyBorder="1" applyAlignment="1">
      <alignment horizontal="center" vertical="center" wrapText="1"/>
    </xf>
    <xf numFmtId="10" fontId="160" fillId="0" borderId="1" xfId="44" applyNumberFormat="1" applyFont="1" applyFill="1" applyBorder="1" applyAlignment="1" applyProtection="1">
      <alignment horizontal="center" vertical="center" wrapText="1"/>
    </xf>
    <xf numFmtId="10" fontId="160" fillId="0" borderId="0" xfId="44" applyNumberFormat="1" applyFont="1" applyFill="1" applyBorder="1" applyAlignment="1" applyProtection="1">
      <alignment horizontal="center" vertical="center" wrapText="1"/>
    </xf>
    <xf numFmtId="49" fontId="160" fillId="0" borderId="1" xfId="0" applyNumberFormat="1" applyFont="1" applyFill="1" applyBorder="1" applyAlignment="1">
      <alignment horizontal="left" vertical="center" wrapText="1"/>
    </xf>
    <xf numFmtId="0" fontId="160" fillId="0" borderId="1" xfId="0" applyFont="1" applyFill="1" applyBorder="1" applyAlignment="1">
      <alignment horizontal="left" vertical="center" wrapText="1"/>
    </xf>
    <xf numFmtId="170" fontId="160" fillId="0" borderId="1" xfId="1" applyNumberFormat="1" applyFont="1" applyFill="1" applyBorder="1" applyAlignment="1" applyProtection="1">
      <alignment horizontal="right" vertical="center"/>
    </xf>
    <xf numFmtId="43" fontId="160" fillId="0" borderId="1" xfId="1" applyNumberFormat="1" applyFont="1" applyFill="1" applyBorder="1" applyAlignment="1" applyProtection="1">
      <alignment horizontal="right" vertical="center"/>
    </xf>
    <xf numFmtId="0" fontId="160" fillId="0" borderId="0" xfId="0" applyFont="1" applyFill="1" applyAlignment="1">
      <alignment vertical="center"/>
    </xf>
    <xf numFmtId="0" fontId="156" fillId="0" borderId="1" xfId="0" applyFont="1" applyFill="1" applyBorder="1" applyAlignment="1">
      <alignment horizontal="left" vertical="center" wrapText="1"/>
    </xf>
    <xf numFmtId="170" fontId="156" fillId="0" borderId="1" xfId="2" applyNumberFormat="1" applyFont="1" applyFill="1" applyBorder="1" applyAlignment="1">
      <alignment horizontal="right" vertical="center"/>
    </xf>
    <xf numFmtId="170" fontId="156" fillId="0" borderId="1" xfId="1" applyNumberFormat="1" applyFont="1" applyFill="1" applyBorder="1" applyAlignment="1" applyProtection="1">
      <alignment horizontal="right" vertical="center"/>
    </xf>
    <xf numFmtId="170" fontId="156" fillId="0" borderId="0" xfId="0" applyNumberFormat="1" applyFont="1" applyFill="1" applyAlignment="1">
      <alignment vertical="center"/>
    </xf>
    <xf numFmtId="170" fontId="160" fillId="0" borderId="0" xfId="0" applyNumberFormat="1" applyFont="1" applyFill="1" applyAlignment="1">
      <alignment vertical="center"/>
    </xf>
    <xf numFmtId="10" fontId="160" fillId="0" borderId="0" xfId="44" applyNumberFormat="1" applyFont="1" applyFill="1" applyAlignment="1">
      <alignment vertical="center"/>
      <protection locked="0"/>
    </xf>
    <xf numFmtId="170" fontId="156" fillId="0" borderId="1" xfId="1" applyNumberFormat="1" applyFont="1" applyFill="1" applyBorder="1" applyAlignment="1">
      <alignment horizontal="right" vertical="center"/>
      <protection locked="0"/>
    </xf>
    <xf numFmtId="170" fontId="160" fillId="0" borderId="1" xfId="1" applyNumberFormat="1" applyFont="1" applyFill="1" applyBorder="1" applyAlignment="1">
      <alignment horizontal="right" vertical="center"/>
      <protection locked="0"/>
    </xf>
    <xf numFmtId="0" fontId="160" fillId="0" borderId="0" xfId="0" applyFont="1" applyFill="1" applyAlignment="1">
      <alignment horizontal="left" vertical="center" wrapText="1"/>
    </xf>
    <xf numFmtId="170" fontId="160" fillId="0" borderId="0" xfId="1" applyNumberFormat="1" applyFont="1" applyFill="1" applyBorder="1" applyAlignment="1" applyProtection="1">
      <alignment horizontal="right" vertical="center"/>
    </xf>
    <xf numFmtId="170" fontId="160" fillId="0" borderId="0" xfId="1" applyNumberFormat="1" applyFont="1" applyFill="1" applyBorder="1" applyAlignment="1">
      <alignment horizontal="right" vertical="center"/>
      <protection locked="0"/>
    </xf>
    <xf numFmtId="10" fontId="160" fillId="0" borderId="0" xfId="1" applyNumberFormat="1" applyFont="1" applyFill="1" applyBorder="1" applyAlignment="1" applyProtection="1">
      <alignment horizontal="right" vertical="center"/>
    </xf>
    <xf numFmtId="170" fontId="156" fillId="0" borderId="0" xfId="1" applyNumberFormat="1" applyFont="1" applyFill="1" applyBorder="1" applyAlignment="1">
      <alignment vertical="center"/>
      <protection locked="0"/>
    </xf>
    <xf numFmtId="170" fontId="160" fillId="0" borderId="0" xfId="1" applyNumberFormat="1" applyFont="1" applyFill="1" applyBorder="1" applyAlignment="1">
      <alignment vertical="center"/>
      <protection locked="0"/>
    </xf>
    <xf numFmtId="0" fontId="163" fillId="0" borderId="0" xfId="0" applyFont="1" applyFill="1" applyAlignment="1">
      <alignment vertical="center"/>
    </xf>
    <xf numFmtId="170" fontId="163" fillId="0" borderId="0" xfId="1" applyNumberFormat="1" applyFont="1" applyFill="1" applyBorder="1" applyAlignment="1">
      <alignment vertical="center"/>
      <protection locked="0"/>
    </xf>
    <xf numFmtId="0" fontId="156" fillId="0" borderId="2" xfId="0" applyFont="1" applyFill="1" applyBorder="1" applyAlignment="1">
      <alignment vertical="center"/>
    </xf>
    <xf numFmtId="170" fontId="156" fillId="0" borderId="2" xfId="1" applyNumberFormat="1" applyFont="1" applyFill="1" applyBorder="1" applyAlignment="1">
      <alignment vertical="center"/>
      <protection locked="0"/>
    </xf>
    <xf numFmtId="0" fontId="156" fillId="0" borderId="0" xfId="30" applyFont="1" applyFill="1" applyAlignment="1">
      <alignment horizontal="center" vertical="center"/>
    </xf>
    <xf numFmtId="10" fontId="160" fillId="0" borderId="1" xfId="1" applyNumberFormat="1" applyFont="1" applyFill="1" applyBorder="1" applyAlignment="1" applyProtection="1">
      <alignment horizontal="right" vertical="center"/>
    </xf>
    <xf numFmtId="10" fontId="156" fillId="0" borderId="1" xfId="1" applyNumberFormat="1" applyFont="1" applyFill="1" applyBorder="1" applyAlignment="1" applyProtection="1">
      <alignment horizontal="right" vertical="center"/>
    </xf>
    <xf numFmtId="0" fontId="156" fillId="0" borderId="0" xfId="0" applyFont="1" applyFill="1" applyAlignment="1">
      <alignment horizontal="left" vertical="center" wrapText="1"/>
    </xf>
    <xf numFmtId="0" fontId="160" fillId="0" borderId="0" xfId="0" applyFont="1" applyFill="1" applyAlignment="1">
      <alignment horizontal="left" vertical="center" wrapText="1"/>
    </xf>
    <xf numFmtId="0" fontId="16" fillId="2" borderId="0" xfId="0" applyFont="1" applyFill="1" applyAlignment="1">
      <alignment horizontal="left" vertical="center" wrapText="1"/>
    </xf>
    <xf numFmtId="0" fontId="14" fillId="2" borderId="0" xfId="0" applyFont="1" applyFill="1" applyAlignment="1">
      <alignment horizontal="center" vertical="center"/>
    </xf>
    <xf numFmtId="0" fontId="14" fillId="2" borderId="0" xfId="48" applyFont="1" applyFill="1" applyAlignment="1">
      <alignment horizontal="center" vertical="center"/>
    </xf>
    <xf numFmtId="0" fontId="15" fillId="2" borderId="0" xfId="48" applyFont="1" applyFill="1" applyAlignment="1">
      <alignment horizontal="left" vertical="center" wrapText="1"/>
    </xf>
    <xf numFmtId="0" fontId="16" fillId="2" borderId="0" xfId="48" applyFont="1" applyFill="1" applyAlignment="1">
      <alignment horizontal="left" vertical="center" wrapText="1"/>
    </xf>
    <xf numFmtId="0" fontId="15" fillId="2" borderId="1" xfId="49" applyFont="1" applyFill="1" applyBorder="1" applyAlignment="1">
      <alignment horizontal="center" vertical="center" wrapText="1"/>
    </xf>
    <xf numFmtId="3" fontId="15" fillId="2" borderId="0" xfId="496" applyNumberFormat="1" applyFont="1" applyFill="1" applyAlignment="1">
      <alignment horizontal="left" vertical="center" wrapText="1"/>
    </xf>
    <xf numFmtId="0" fontId="15" fillId="2" borderId="6" xfId="19" applyFont="1" applyFill="1" applyBorder="1" applyAlignment="1">
      <alignment horizontal="center" vertical="center" wrapText="1"/>
    </xf>
    <xf numFmtId="3" fontId="16" fillId="2" borderId="0" xfId="496" applyNumberFormat="1" applyFont="1" applyFill="1" applyAlignment="1">
      <alignment horizontal="left" vertical="center" wrapText="1"/>
    </xf>
    <xf numFmtId="0" fontId="15" fillId="2" borderId="3" xfId="19" applyFont="1" applyFill="1" applyBorder="1" applyAlignment="1">
      <alignment horizontal="center" vertical="center" wrapText="1"/>
    </xf>
    <xf numFmtId="0" fontId="15" fillId="2" borderId="32" xfId="19" applyFont="1" applyFill="1" applyBorder="1" applyAlignment="1">
      <alignment horizontal="center" vertical="center" wrapText="1"/>
    </xf>
    <xf numFmtId="0" fontId="156" fillId="0" borderId="1" xfId="0" quotePrefix="1" applyFont="1" applyFill="1" applyBorder="1" applyAlignment="1">
      <alignment horizontal="left" vertical="center" wrapText="1"/>
    </xf>
    <xf numFmtId="0" fontId="14" fillId="0" borderId="0" xfId="19" applyFont="1" applyFill="1" applyAlignment="1">
      <alignment horizontal="center" vertical="center"/>
    </xf>
    <xf numFmtId="0" fontId="15" fillId="0" borderId="0" xfId="19" applyFont="1" applyFill="1" applyAlignment="1">
      <alignment horizontal="left" vertical="center" wrapText="1"/>
    </xf>
    <xf numFmtId="0" fontId="16" fillId="0" borderId="0" xfId="19" applyFont="1" applyFill="1" applyAlignment="1">
      <alignment horizontal="left" vertical="center" wrapText="1"/>
    </xf>
    <xf numFmtId="0" fontId="16" fillId="0" borderId="0" xfId="19" applyFont="1" applyFill="1"/>
    <xf numFmtId="0" fontId="16" fillId="0" borderId="0" xfId="19" applyFont="1" applyFill="1" applyAlignment="1">
      <alignment horizontal="center"/>
    </xf>
    <xf numFmtId="49" fontId="15" fillId="0" borderId="1" xfId="19" applyNumberFormat="1" applyFont="1" applyFill="1" applyBorder="1" applyAlignment="1" applyProtection="1">
      <alignment horizontal="center" vertical="center" wrapText="1"/>
    </xf>
    <xf numFmtId="49" fontId="160" fillId="0" borderId="1" xfId="19" applyNumberFormat="1" applyFont="1" applyFill="1" applyBorder="1" applyAlignment="1" applyProtection="1">
      <alignment horizontal="center" vertical="center" wrapText="1"/>
    </xf>
    <xf numFmtId="0" fontId="15" fillId="0" borderId="1" xfId="8" applyFont="1" applyFill="1" applyBorder="1" applyAlignment="1" applyProtection="1">
      <alignment horizontal="left" vertical="center" wrapText="1"/>
    </xf>
    <xf numFmtId="0" fontId="16" fillId="0" borderId="1" xfId="8" applyFont="1" applyFill="1" applyBorder="1" applyAlignment="1" applyProtection="1">
      <alignment horizontal="center" vertical="center" wrapText="1"/>
    </xf>
    <xf numFmtId="0" fontId="15" fillId="0" borderId="1" xfId="8" applyNumberFormat="1" applyFont="1" applyFill="1" applyBorder="1" applyAlignment="1" applyProtection="1">
      <alignment horizontal="center" vertical="center" wrapText="1"/>
    </xf>
    <xf numFmtId="0" fontId="15" fillId="0" borderId="1" xfId="8" applyFont="1" applyFill="1" applyBorder="1" applyAlignment="1" applyProtection="1">
      <alignment horizontal="center" vertical="center" wrapText="1"/>
    </xf>
    <xf numFmtId="170" fontId="15" fillId="0" borderId="1" xfId="981" applyNumberFormat="1" applyFont="1" applyFill="1" applyBorder="1" applyAlignment="1" applyProtection="1">
      <alignment vertical="center"/>
      <protection locked="0"/>
    </xf>
    <xf numFmtId="0" fontId="16" fillId="0" borderId="1" xfId="8" applyFont="1" applyFill="1" applyBorder="1" applyAlignment="1" applyProtection="1">
      <alignment horizontal="left" vertical="center" wrapText="1"/>
    </xf>
    <xf numFmtId="0" fontId="16" fillId="0" borderId="1" xfId="8" applyNumberFormat="1" applyFont="1" applyFill="1" applyBorder="1" applyAlignment="1" applyProtection="1">
      <alignment horizontal="center" vertical="center" wrapText="1"/>
    </xf>
    <xf numFmtId="170" fontId="16" fillId="0" borderId="1" xfId="981" applyNumberFormat="1" applyFont="1" applyFill="1" applyBorder="1" applyAlignment="1" applyProtection="1">
      <alignment vertical="center"/>
      <protection locked="0"/>
    </xf>
    <xf numFmtId="170" fontId="165" fillId="0" borderId="1" xfId="981" applyNumberFormat="1" applyFont="1" applyFill="1" applyBorder="1" applyAlignment="1" applyProtection="1">
      <alignment vertical="center"/>
      <protection locked="0"/>
    </xf>
    <xf numFmtId="170" fontId="166" fillId="0" borderId="1" xfId="981" applyNumberFormat="1" applyFont="1" applyFill="1" applyBorder="1" applyAlignment="1" applyProtection="1">
      <alignment vertical="center"/>
      <protection locked="0"/>
    </xf>
    <xf numFmtId="0" fontId="166" fillId="0" borderId="1" xfId="8" applyFont="1" applyFill="1" applyBorder="1" applyAlignment="1" applyProtection="1">
      <alignment horizontal="left" vertical="center" wrapText="1"/>
    </xf>
    <xf numFmtId="0" fontId="166" fillId="0" borderId="1" xfId="8" applyNumberFormat="1" applyFont="1" applyFill="1" applyBorder="1" applyAlignment="1" applyProtection="1">
      <alignment horizontal="center" vertical="center" wrapText="1"/>
    </xf>
    <xf numFmtId="0" fontId="166" fillId="0" borderId="1" xfId="8" applyFont="1" applyFill="1" applyBorder="1" applyAlignment="1" applyProtection="1">
      <alignment horizontal="center" vertical="center" wrapText="1"/>
    </xf>
    <xf numFmtId="49" fontId="16" fillId="0" borderId="1" xfId="8" applyNumberFormat="1" applyFont="1" applyFill="1" applyBorder="1" applyAlignment="1" applyProtection="1">
      <alignment horizontal="center" vertical="center" wrapText="1"/>
    </xf>
    <xf numFmtId="170" fontId="16" fillId="0" borderId="1" xfId="981" applyNumberFormat="1" applyFont="1" applyFill="1" applyBorder="1" applyAlignment="1" applyProtection="1">
      <alignment horizontal="right" vertical="center"/>
      <protection locked="0"/>
    </xf>
    <xf numFmtId="170" fontId="15" fillId="0" borderId="1" xfId="8" applyNumberFormat="1" applyFont="1" applyFill="1" applyBorder="1" applyAlignment="1" applyProtection="1">
      <alignment horizontal="center" vertical="center" wrapText="1"/>
    </xf>
    <xf numFmtId="170" fontId="16" fillId="0" borderId="1" xfId="8" applyNumberFormat="1" applyFont="1" applyFill="1" applyBorder="1" applyAlignment="1" applyProtection="1">
      <alignment horizontal="center" vertical="center" wrapText="1"/>
    </xf>
    <xf numFmtId="0" fontId="16" fillId="0" borderId="1" xfId="8" quotePrefix="1" applyFont="1" applyFill="1" applyBorder="1" applyAlignment="1" applyProtection="1">
      <alignment horizontal="left" vertical="center" wrapText="1"/>
    </xf>
    <xf numFmtId="169" fontId="16" fillId="0" borderId="1" xfId="981" applyNumberFormat="1" applyFont="1" applyFill="1" applyBorder="1" applyAlignment="1" applyProtection="1">
      <alignment horizontal="center" vertical="center" wrapText="1"/>
      <protection locked="0"/>
    </xf>
    <xf numFmtId="169" fontId="16" fillId="0" borderId="1" xfId="8" applyNumberFormat="1" applyFont="1" applyFill="1" applyBorder="1" applyAlignment="1" applyProtection="1">
      <alignment horizontal="center" vertical="center" wrapText="1"/>
    </xf>
    <xf numFmtId="170" fontId="156" fillId="0" borderId="1" xfId="981" applyNumberFormat="1" applyFont="1" applyFill="1" applyBorder="1" applyAlignment="1" applyProtection="1">
      <alignment vertical="center"/>
      <protection locked="0"/>
    </xf>
    <xf numFmtId="170" fontId="16" fillId="0" borderId="3" xfId="981" applyNumberFormat="1" applyFont="1" applyFill="1" applyBorder="1" applyAlignment="1" applyProtection="1">
      <alignment vertical="center"/>
      <protection locked="0"/>
    </xf>
    <xf numFmtId="169" fontId="16" fillId="0" borderId="3" xfId="981" applyNumberFormat="1" applyFont="1" applyFill="1" applyBorder="1" applyAlignment="1" applyProtection="1">
      <alignment horizontal="center" vertical="center" wrapText="1"/>
      <protection locked="0"/>
    </xf>
    <xf numFmtId="170" fontId="15" fillId="0" borderId="3" xfId="8" applyNumberFormat="1" applyFont="1" applyFill="1" applyBorder="1" applyAlignment="1" applyProtection="1">
      <alignment horizontal="center" vertical="center" wrapText="1"/>
    </xf>
    <xf numFmtId="170" fontId="16" fillId="0" borderId="3" xfId="8" applyNumberFormat="1" applyFont="1" applyFill="1" applyBorder="1" applyAlignment="1" applyProtection="1">
      <alignment horizontal="left" vertical="center" wrapText="1"/>
    </xf>
    <xf numFmtId="170" fontId="16" fillId="0" borderId="1" xfId="8" applyNumberFormat="1" applyFont="1" applyFill="1" applyBorder="1" applyAlignment="1" applyProtection="1">
      <alignment horizontal="left" vertical="center" wrapText="1"/>
    </xf>
    <xf numFmtId="49" fontId="15" fillId="0" borderId="3" xfId="19" applyNumberFormat="1" applyFont="1" applyFill="1" applyBorder="1" applyAlignment="1" applyProtection="1">
      <alignment horizontal="center" vertical="center" wrapText="1"/>
    </xf>
    <xf numFmtId="0" fontId="16" fillId="0" borderId="0" xfId="19" applyFont="1" applyFill="1" applyAlignment="1">
      <alignment horizontal="left"/>
    </xf>
    <xf numFmtId="0" fontId="16" fillId="0" borderId="0" xfId="19" applyFont="1" applyFill="1" applyAlignment="1">
      <alignment horizontal="center" vertical="center"/>
    </xf>
    <xf numFmtId="0" fontId="16" fillId="0" borderId="0" xfId="19" applyFont="1" applyFill="1" applyAlignment="1">
      <alignment horizontal="right"/>
    </xf>
    <xf numFmtId="0" fontId="15" fillId="0" borderId="0" xfId="19" applyFont="1" applyFill="1" applyBorder="1"/>
    <xf numFmtId="0" fontId="16" fillId="0" borderId="0" xfId="19" applyFont="1" applyFill="1" applyBorder="1" applyAlignment="1">
      <alignment horizontal="center"/>
    </xf>
    <xf numFmtId="170" fontId="15" fillId="0" borderId="0" xfId="1" applyNumberFormat="1" applyFont="1" applyFill="1" applyBorder="1" applyProtection="1">
      <protection locked="0"/>
    </xf>
    <xf numFmtId="0" fontId="16" fillId="0" borderId="0" xfId="19" applyNumberFormat="1" applyFont="1" applyFill="1"/>
    <xf numFmtId="0" fontId="14" fillId="0" borderId="0" xfId="19" applyFont="1" applyFill="1" applyBorder="1"/>
    <xf numFmtId="170" fontId="14" fillId="0" borderId="0" xfId="1" applyNumberFormat="1" applyFont="1" applyFill="1" applyBorder="1" applyProtection="1">
      <protection locked="0"/>
    </xf>
    <xf numFmtId="0" fontId="16" fillId="0" borderId="0" xfId="19" applyFont="1" applyFill="1" applyBorder="1"/>
    <xf numFmtId="170" fontId="16" fillId="0" borderId="0" xfId="1" applyNumberFormat="1" applyFont="1" applyFill="1" applyBorder="1" applyProtection="1">
      <protection locked="0"/>
    </xf>
    <xf numFmtId="0" fontId="16" fillId="0" borderId="2" xfId="19" applyFont="1" applyFill="1" applyBorder="1"/>
    <xf numFmtId="0" fontId="16" fillId="0" borderId="2" xfId="19" applyFont="1" applyFill="1" applyBorder="1" applyAlignment="1">
      <alignment horizontal="center"/>
    </xf>
    <xf numFmtId="170" fontId="16" fillId="0" borderId="2" xfId="1" applyNumberFormat="1" applyFont="1" applyFill="1" applyBorder="1" applyProtection="1">
      <protection locked="0"/>
    </xf>
    <xf numFmtId="170" fontId="15" fillId="0" borderId="0" xfId="1" applyNumberFormat="1" applyFont="1" applyFill="1" applyBorder="1" applyAlignment="1" applyProtection="1">
      <alignment horizontal="left"/>
      <protection locked="0"/>
    </xf>
    <xf numFmtId="0" fontId="160" fillId="0" borderId="0" xfId="0" applyFont="1" applyFill="1"/>
    <xf numFmtId="0" fontId="156" fillId="0" borderId="0" xfId="0" applyFont="1" applyFill="1"/>
    <xf numFmtId="170" fontId="156" fillId="0" borderId="0" xfId="1" applyNumberFormat="1" applyFont="1" applyFill="1" applyBorder="1">
      <protection locked="0"/>
    </xf>
    <xf numFmtId="170" fontId="160" fillId="0" borderId="0" xfId="1" applyNumberFormat="1" applyFont="1" applyFill="1" applyBorder="1">
      <protection locked="0"/>
    </xf>
    <xf numFmtId="0" fontId="156" fillId="0" borderId="0" xfId="0" applyFont="1" applyFill="1" applyAlignment="1">
      <alignment horizontal="center" vertical="center"/>
    </xf>
    <xf numFmtId="167" fontId="156" fillId="0" borderId="0" xfId="0" applyNumberFormat="1" applyFont="1" applyFill="1"/>
    <xf numFmtId="0" fontId="160" fillId="0" borderId="1" xfId="8" applyFont="1" applyFill="1" applyBorder="1" applyAlignment="1">
      <alignment horizontal="left" vertical="center" wrapText="1"/>
    </xf>
    <xf numFmtId="0" fontId="156" fillId="0" borderId="1" xfId="8" applyFont="1" applyFill="1" applyBorder="1" applyAlignment="1">
      <alignment horizontal="center" vertical="center" wrapText="1"/>
    </xf>
    <xf numFmtId="167" fontId="160" fillId="0" borderId="1" xfId="8" applyNumberFormat="1" applyFont="1" applyFill="1" applyBorder="1" applyAlignment="1">
      <alignment horizontal="right" vertical="center" wrapText="1"/>
    </xf>
    <xf numFmtId="169" fontId="156" fillId="0" borderId="0" xfId="1" applyFont="1" applyFill="1">
      <protection locked="0"/>
    </xf>
    <xf numFmtId="0" fontId="156" fillId="0" borderId="1" xfId="8" applyFont="1" applyFill="1" applyBorder="1" applyAlignment="1">
      <alignment horizontal="left" vertical="center" wrapText="1"/>
    </xf>
    <xf numFmtId="167" fontId="156" fillId="0" borderId="1" xfId="8" applyNumberFormat="1" applyFont="1" applyFill="1" applyBorder="1" applyAlignment="1">
      <alignment horizontal="right" vertical="center" wrapText="1"/>
    </xf>
    <xf numFmtId="3" fontId="156" fillId="0" borderId="0" xfId="0" applyNumberFormat="1" applyFont="1" applyFill="1"/>
    <xf numFmtId="167" fontId="156" fillId="0" borderId="1" xfId="1" applyNumberFormat="1" applyFont="1" applyFill="1" applyBorder="1" applyAlignment="1" applyProtection="1">
      <alignment horizontal="right" vertical="center"/>
    </xf>
    <xf numFmtId="0" fontId="160" fillId="0" borderId="1" xfId="8" applyFont="1" applyFill="1" applyBorder="1" applyAlignment="1">
      <alignment horizontal="center" vertical="center" wrapText="1"/>
    </xf>
    <xf numFmtId="49" fontId="156" fillId="0" borderId="1" xfId="19" applyNumberFormat="1" applyFont="1" applyFill="1" applyBorder="1" applyAlignment="1">
      <alignment horizontal="left" vertical="center" wrapText="1"/>
    </xf>
    <xf numFmtId="2" fontId="156" fillId="0" borderId="1" xfId="8" applyNumberFormat="1" applyFont="1" applyFill="1" applyBorder="1" applyAlignment="1">
      <alignment horizontal="center" vertical="center" wrapText="1"/>
    </xf>
    <xf numFmtId="0" fontId="160" fillId="0" borderId="1" xfId="8" quotePrefix="1" applyFont="1" applyFill="1" applyBorder="1" applyAlignment="1">
      <alignment horizontal="center" vertical="center" wrapText="1"/>
    </xf>
    <xf numFmtId="0" fontId="156" fillId="0" borderId="1" xfId="8" quotePrefix="1" applyFont="1" applyFill="1" applyBorder="1" applyAlignment="1">
      <alignment horizontal="center" vertical="center" wrapText="1"/>
    </xf>
    <xf numFmtId="170" fontId="156" fillId="0" borderId="0" xfId="4" applyNumberFormat="1" applyFont="1" applyFill="1" applyBorder="1"/>
    <xf numFmtId="0" fontId="156" fillId="0" borderId="0" xfId="30" applyFont="1" applyFill="1"/>
    <xf numFmtId="0" fontId="156" fillId="0" borderId="2" xfId="0" applyFont="1" applyFill="1" applyBorder="1"/>
    <xf numFmtId="170" fontId="156" fillId="0" borderId="2" xfId="1" applyNumberFormat="1" applyFont="1" applyFill="1" applyBorder="1">
      <protection locked="0"/>
    </xf>
    <xf numFmtId="170" fontId="156" fillId="0" borderId="2" xfId="4" applyNumberFormat="1" applyFont="1" applyFill="1" applyBorder="1"/>
    <xf numFmtId="170" fontId="156" fillId="0" borderId="0" xfId="2" applyNumberFormat="1" applyFont="1" applyFill="1" applyAlignment="1">
      <alignment vertical="center"/>
    </xf>
    <xf numFmtId="0" fontId="16" fillId="0" borderId="0" xfId="0" applyFont="1" applyFill="1"/>
    <xf numFmtId="0" fontId="14" fillId="0" borderId="0" xfId="0" applyFont="1" applyFill="1" applyAlignment="1">
      <alignment horizontal="center" vertical="center"/>
    </xf>
    <xf numFmtId="0" fontId="15" fillId="0" borderId="0" xfId="0" applyFont="1" applyFill="1" applyAlignment="1">
      <alignment horizontal="left" vertical="center" wrapText="1"/>
    </xf>
    <xf numFmtId="0" fontId="16" fillId="0" borderId="0" xfId="0" applyFont="1" applyFill="1" applyAlignment="1">
      <alignment horizontal="left" vertical="center" wrapText="1"/>
    </xf>
    <xf numFmtId="49" fontId="15" fillId="0" borderId="1" xfId="0" applyNumberFormat="1" applyFont="1" applyFill="1" applyBorder="1" applyAlignment="1">
      <alignment horizontal="center" vertical="center" wrapText="1"/>
    </xf>
    <xf numFmtId="170" fontId="15" fillId="0" borderId="1" xfId="1" applyNumberFormat="1" applyFont="1" applyFill="1" applyBorder="1" applyAlignment="1">
      <alignment horizontal="center" vertical="center" wrapText="1"/>
      <protection locked="0"/>
    </xf>
    <xf numFmtId="0" fontId="15" fillId="0" borderId="1" xfId="8" applyFont="1" applyFill="1" applyBorder="1" applyAlignment="1">
      <alignment horizontal="left" wrapText="1"/>
    </xf>
    <xf numFmtId="0" fontId="15" fillId="0" borderId="1" xfId="8" applyFont="1" applyFill="1" applyBorder="1" applyAlignment="1">
      <alignment horizontal="center" wrapText="1"/>
    </xf>
    <xf numFmtId="170" fontId="15" fillId="0" borderId="1" xfId="1" applyNumberFormat="1" applyFont="1" applyFill="1" applyBorder="1" applyAlignment="1">
      <alignment horizontal="left" wrapText="1"/>
      <protection locked="0"/>
    </xf>
    <xf numFmtId="167" fontId="16" fillId="0" borderId="1" xfId="1" applyNumberFormat="1" applyFont="1" applyFill="1" applyBorder="1" applyAlignment="1" applyProtection="1">
      <alignment horizontal="right" vertical="center"/>
    </xf>
    <xf numFmtId="170" fontId="15" fillId="0" borderId="1" xfId="1" applyNumberFormat="1" applyFont="1" applyFill="1" applyBorder="1" applyAlignment="1">
      <alignment horizontal="right" vertical="center" wrapText="1"/>
      <protection locked="0"/>
    </xf>
    <xf numFmtId="170" fontId="15" fillId="0" borderId="1" xfId="1" applyNumberFormat="1" applyFont="1" applyFill="1" applyBorder="1" applyAlignment="1">
      <alignment horizontal="left"/>
      <protection locked="0"/>
    </xf>
    <xf numFmtId="170" fontId="16" fillId="0" borderId="0" xfId="0" applyNumberFormat="1" applyFont="1" applyFill="1"/>
    <xf numFmtId="0" fontId="16" fillId="0" borderId="1" xfId="8" applyFont="1" applyFill="1" applyBorder="1" applyAlignment="1">
      <alignment horizontal="left" wrapText="1"/>
    </xf>
    <xf numFmtId="0" fontId="16" fillId="0" borderId="1" xfId="8" applyFont="1" applyFill="1" applyBorder="1" applyAlignment="1">
      <alignment horizontal="center" wrapText="1"/>
    </xf>
    <xf numFmtId="0" fontId="16" fillId="0" borderId="1" xfId="8" applyFont="1" applyFill="1" applyBorder="1" applyAlignment="1">
      <alignment horizontal="center" vertical="center" wrapText="1"/>
    </xf>
    <xf numFmtId="0" fontId="15" fillId="0" borderId="1" xfId="8" applyFont="1" applyFill="1" applyBorder="1" applyAlignment="1">
      <alignment horizontal="center" vertical="center" wrapText="1"/>
    </xf>
    <xf numFmtId="167" fontId="15" fillId="0" borderId="1" xfId="1" applyNumberFormat="1" applyFont="1" applyFill="1" applyBorder="1" applyAlignment="1" applyProtection="1">
      <alignment horizontal="right" vertical="center"/>
    </xf>
    <xf numFmtId="170" fontId="16" fillId="0" borderId="1" xfId="1" applyNumberFormat="1" applyFont="1" applyFill="1" applyBorder="1" applyAlignment="1">
      <alignment horizontal="left"/>
      <protection locked="0"/>
    </xf>
    <xf numFmtId="0" fontId="15" fillId="0" borderId="1" xfId="0" quotePrefix="1" applyFont="1" applyFill="1" applyBorder="1" applyAlignment="1">
      <alignment horizontal="center"/>
    </xf>
    <xf numFmtId="0" fontId="16" fillId="0" borderId="1" xfId="0" quotePrefix="1" applyFont="1" applyFill="1" applyBorder="1" applyAlignment="1">
      <alignment horizontal="center"/>
    </xf>
    <xf numFmtId="170" fontId="15" fillId="0" borderId="1" xfId="1" applyNumberFormat="1" applyFont="1" applyFill="1" applyBorder="1" applyAlignment="1">
      <alignment horizontal="right" vertical="center"/>
      <protection locked="0"/>
    </xf>
    <xf numFmtId="167" fontId="16" fillId="0" borderId="1" xfId="8" applyNumberFormat="1" applyFont="1" applyFill="1" applyBorder="1" applyAlignment="1">
      <alignment horizontal="right" vertical="center" wrapText="1"/>
    </xf>
    <xf numFmtId="169" fontId="16" fillId="0" borderId="0" xfId="1" applyFont="1" applyFill="1">
      <protection locked="0"/>
    </xf>
    <xf numFmtId="169" fontId="15" fillId="0" borderId="1" xfId="1" applyFont="1" applyFill="1" applyBorder="1" applyAlignment="1">
      <alignment horizontal="right" vertical="center"/>
      <protection locked="0"/>
    </xf>
    <xf numFmtId="169" fontId="16" fillId="0" borderId="1" xfId="1" applyFont="1" applyFill="1" applyBorder="1" applyAlignment="1">
      <alignment horizontal="right" vertical="center"/>
      <protection locked="0"/>
    </xf>
    <xf numFmtId="169" fontId="16" fillId="0" borderId="1" xfId="1" applyFont="1" applyFill="1" applyBorder="1" applyAlignment="1">
      <alignment horizontal="right" vertical="center" wrapText="1"/>
      <protection locked="0"/>
    </xf>
    <xf numFmtId="49" fontId="15" fillId="0" borderId="1" xfId="0" applyNumberFormat="1" applyFont="1" applyFill="1" applyBorder="1" applyAlignment="1">
      <alignment horizontal="left" wrapText="1"/>
    </xf>
    <xf numFmtId="49" fontId="15" fillId="0" borderId="1" xfId="0" applyNumberFormat="1" applyFont="1" applyFill="1" applyBorder="1" applyAlignment="1">
      <alignment horizontal="center" wrapText="1"/>
    </xf>
    <xf numFmtId="49" fontId="15" fillId="0" borderId="1" xfId="0" applyNumberFormat="1" applyFont="1" applyFill="1" applyBorder="1" applyAlignment="1">
      <alignment wrapText="1"/>
    </xf>
    <xf numFmtId="0" fontId="16" fillId="0" borderId="0" xfId="0" applyFont="1" applyFill="1" applyAlignment="1">
      <alignment horizontal="left"/>
    </xf>
    <xf numFmtId="0" fontId="16" fillId="0" borderId="0" xfId="0" applyFont="1" applyFill="1" applyAlignment="1">
      <alignment horizontal="center" vertical="center"/>
    </xf>
    <xf numFmtId="0" fontId="16" fillId="0" borderId="0" xfId="0" applyFont="1" applyFill="1" applyAlignment="1">
      <alignment horizontal="right"/>
    </xf>
    <xf numFmtId="0" fontId="15" fillId="0" borderId="0" xfId="0" applyFont="1" applyFill="1"/>
    <xf numFmtId="170" fontId="16" fillId="0" borderId="0" xfId="1" applyNumberFormat="1" applyFont="1" applyFill="1" applyBorder="1">
      <protection locked="0"/>
    </xf>
    <xf numFmtId="170" fontId="15" fillId="0" borderId="0" xfId="1" applyNumberFormat="1" applyFont="1" applyFill="1" applyBorder="1">
      <protection locked="0"/>
    </xf>
    <xf numFmtId="0" fontId="14" fillId="0" borderId="0" xfId="0" applyFont="1" applyFill="1"/>
    <xf numFmtId="170" fontId="14" fillId="0" borderId="0" xfId="1" applyNumberFormat="1" applyFont="1" applyFill="1" applyBorder="1">
      <protection locked="0"/>
    </xf>
    <xf numFmtId="0" fontId="16" fillId="0" borderId="2" xfId="0" applyFont="1" applyFill="1" applyBorder="1"/>
    <xf numFmtId="170" fontId="16" fillId="0" borderId="2" xfId="1" applyNumberFormat="1" applyFont="1" applyFill="1" applyBorder="1">
      <protection locked="0"/>
    </xf>
    <xf numFmtId="170" fontId="15" fillId="0" borderId="0" xfId="1" applyNumberFormat="1" applyFont="1" applyFill="1" applyBorder="1" applyAlignment="1">
      <alignment horizontal="left"/>
      <protection locked="0"/>
    </xf>
    <xf numFmtId="0" fontId="16" fillId="0" borderId="0" xfId="0" applyFont="1" applyFill="1" applyAlignment="1">
      <alignment vertical="center"/>
    </xf>
    <xf numFmtId="170" fontId="16" fillId="0" borderId="0" xfId="2" applyNumberFormat="1" applyFont="1" applyFill="1" applyAlignment="1">
      <alignment vertical="center"/>
    </xf>
    <xf numFmtId="0" fontId="16" fillId="0" borderId="0" xfId="0" applyFont="1" applyFill="1" applyAlignment="1">
      <alignment vertical="top"/>
    </xf>
    <xf numFmtId="0" fontId="16" fillId="0" borderId="0" xfId="30" applyFont="1" applyFill="1"/>
    <xf numFmtId="10" fontId="16" fillId="0" borderId="0" xfId="44" applyNumberFormat="1" applyFont="1" applyFill="1" applyProtection="1"/>
    <xf numFmtId="0" fontId="15" fillId="0" borderId="0" xfId="30" applyFont="1" applyFill="1" applyAlignment="1">
      <alignment vertical="center"/>
    </xf>
    <xf numFmtId="170" fontId="16" fillId="0" borderId="0" xfId="4" applyNumberFormat="1" applyFont="1" applyFill="1"/>
    <xf numFmtId="10" fontId="16" fillId="0" borderId="0" xfId="30" applyNumberFormat="1" applyFont="1" applyFill="1"/>
    <xf numFmtId="0" fontId="15" fillId="0" borderId="1" xfId="19" applyFont="1" applyFill="1" applyBorder="1" applyAlignment="1">
      <alignment horizontal="center" vertical="center" wrapText="1"/>
    </xf>
    <xf numFmtId="170" fontId="15" fillId="0" borderId="1" xfId="1" applyNumberFormat="1" applyFont="1" applyFill="1" applyBorder="1" applyAlignment="1" applyProtection="1">
      <alignment horizontal="center" vertical="center" wrapText="1"/>
    </xf>
    <xf numFmtId="10" fontId="15" fillId="0" borderId="1" xfId="44" applyNumberFormat="1" applyFont="1" applyFill="1" applyBorder="1" applyAlignment="1" applyProtection="1">
      <alignment horizontal="center" vertical="center" wrapText="1"/>
    </xf>
    <xf numFmtId="0" fontId="16" fillId="0" borderId="1" xfId="0" applyFont="1" applyFill="1" applyBorder="1" applyAlignment="1">
      <alignment horizontal="center"/>
    </xf>
    <xf numFmtId="49" fontId="15" fillId="0" borderId="1" xfId="19" applyNumberFormat="1" applyFont="1" applyFill="1" applyBorder="1" applyAlignment="1">
      <alignment horizontal="left" vertical="center" wrapText="1"/>
    </xf>
    <xf numFmtId="49" fontId="16" fillId="0" borderId="1" xfId="19" applyNumberFormat="1" applyFont="1" applyFill="1" applyBorder="1" applyAlignment="1">
      <alignment horizontal="left" vertical="center" wrapText="1"/>
    </xf>
    <xf numFmtId="170" fontId="16" fillId="0" borderId="1" xfId="1" applyNumberFormat="1" applyFont="1" applyFill="1" applyBorder="1" applyAlignment="1" applyProtection="1">
      <alignment horizontal="right" vertical="center" wrapText="1"/>
    </xf>
    <xf numFmtId="170" fontId="16" fillId="0" borderId="1" xfId="1" applyNumberFormat="1" applyFont="1" applyFill="1" applyBorder="1" applyAlignment="1" applyProtection="1">
      <alignment horizontal="left" vertical="center" wrapText="1"/>
    </xf>
    <xf numFmtId="9" fontId="16" fillId="0" borderId="1" xfId="19" applyNumberFormat="1" applyFont="1" applyFill="1" applyBorder="1" applyAlignment="1">
      <alignment horizontal="right" vertical="center" wrapText="1"/>
    </xf>
    <xf numFmtId="41" fontId="16" fillId="0" borderId="1" xfId="0" applyNumberFormat="1" applyFont="1" applyFill="1" applyBorder="1" applyAlignment="1">
      <alignment horizontal="right" vertical="center" wrapText="1"/>
    </xf>
    <xf numFmtId="10" fontId="16" fillId="0" borderId="1" xfId="44" applyNumberFormat="1" applyFont="1" applyFill="1" applyBorder="1" applyAlignment="1" applyProtection="1">
      <alignment horizontal="right" vertical="center" wrapText="1"/>
    </xf>
    <xf numFmtId="41" fontId="16" fillId="0" borderId="0" xfId="0" applyNumberFormat="1" applyFont="1" applyFill="1"/>
    <xf numFmtId="49" fontId="16" fillId="0" borderId="1" xfId="19" applyNumberFormat="1" applyFont="1" applyFill="1" applyBorder="1" applyAlignment="1">
      <alignment horizontal="left" vertical="center" wrapText="1" indent="1"/>
    </xf>
    <xf numFmtId="41" fontId="16" fillId="0" borderId="1" xfId="0" applyNumberFormat="1" applyFont="1" applyFill="1" applyBorder="1" applyAlignment="1">
      <alignment horizontal="left" vertical="center" wrapText="1"/>
    </xf>
    <xf numFmtId="0" fontId="15" fillId="0" borderId="1" xfId="0" applyFont="1" applyFill="1" applyBorder="1" applyAlignment="1">
      <alignment horizontal="center"/>
    </xf>
    <xf numFmtId="41" fontId="15" fillId="0" borderId="1" xfId="0" applyNumberFormat="1" applyFont="1" applyFill="1" applyBorder="1" applyAlignment="1">
      <alignment horizontal="right" vertical="center" wrapText="1"/>
    </xf>
    <xf numFmtId="10" fontId="15" fillId="0" borderId="1" xfId="44" applyNumberFormat="1" applyFont="1" applyFill="1" applyBorder="1" applyAlignment="1" applyProtection="1">
      <alignment horizontal="right" vertical="center" wrapText="1"/>
    </xf>
    <xf numFmtId="49" fontId="15" fillId="0" borderId="1" xfId="19" applyNumberFormat="1" applyFont="1" applyFill="1" applyBorder="1" applyAlignment="1">
      <alignment horizontal="left" vertical="center" wrapText="1" indent="1"/>
    </xf>
    <xf numFmtId="171" fontId="16" fillId="0" borderId="1" xfId="0" applyNumberFormat="1" applyFont="1" applyFill="1" applyBorder="1" applyAlignment="1">
      <alignment horizontal="right" vertical="center" wrapText="1"/>
    </xf>
    <xf numFmtId="0" fontId="16" fillId="0" borderId="0" xfId="30" applyFont="1" applyFill="1" applyAlignment="1">
      <alignment horizontal="center" vertical="center"/>
    </xf>
    <xf numFmtId="49" fontId="16" fillId="0" borderId="0" xfId="19" applyNumberFormat="1" applyFont="1" applyFill="1" applyAlignment="1">
      <alignment horizontal="left" wrapText="1"/>
    </xf>
    <xf numFmtId="49" fontId="16" fillId="0" borderId="0" xfId="19" applyNumberFormat="1" applyFont="1" applyFill="1" applyAlignment="1">
      <alignment horizontal="center" vertical="center" wrapText="1"/>
    </xf>
    <xf numFmtId="167" fontId="16" fillId="0" borderId="0" xfId="30" applyNumberFormat="1" applyFont="1" applyFill="1" applyAlignment="1">
      <alignment horizontal="right" wrapText="1"/>
    </xf>
    <xf numFmtId="10" fontId="16" fillId="0" borderId="0" xfId="44" applyNumberFormat="1" applyFont="1" applyFill="1" applyBorder="1" applyAlignment="1">
      <alignment horizontal="right" wrapText="1"/>
      <protection locked="0"/>
    </xf>
    <xf numFmtId="170" fontId="16" fillId="0" borderId="0" xfId="1" applyNumberFormat="1" applyFont="1" applyFill="1" applyAlignment="1" applyProtection="1">
      <alignment horizontal="right"/>
    </xf>
    <xf numFmtId="10" fontId="16" fillId="0" borderId="0" xfId="44" applyNumberFormat="1" applyFont="1" applyFill="1" applyAlignment="1" applyProtection="1">
      <alignment horizontal="right"/>
    </xf>
    <xf numFmtId="170" fontId="16" fillId="0" borderId="0" xfId="1" applyNumberFormat="1" applyFont="1" applyFill="1">
      <protection locked="0"/>
    </xf>
    <xf numFmtId="170" fontId="15" fillId="0" borderId="0" xfId="1" applyNumberFormat="1" applyFont="1" applyFill="1">
      <protection locked="0"/>
    </xf>
    <xf numFmtId="170" fontId="14" fillId="0" borderId="0" xfId="1" applyNumberFormat="1" applyFont="1" applyFill="1">
      <protection locked="0"/>
    </xf>
    <xf numFmtId="170" fontId="16" fillId="0" borderId="2" xfId="1" applyNumberFormat="1" applyFont="1" applyFill="1" applyBorder="1" applyAlignment="1" applyProtection="1">
      <alignment horizontal="right"/>
    </xf>
    <xf numFmtId="10" fontId="16" fillId="0" borderId="2" xfId="44" applyNumberFormat="1" applyFont="1" applyFill="1" applyBorder="1" applyAlignment="1" applyProtection="1">
      <alignment horizontal="right"/>
    </xf>
    <xf numFmtId="0" fontId="160" fillId="0" borderId="0" xfId="30" applyFont="1" applyFill="1" applyAlignment="1">
      <alignment vertical="center"/>
    </xf>
    <xf numFmtId="170" fontId="156" fillId="0" borderId="0" xfId="4" applyNumberFormat="1" applyFont="1" applyFill="1"/>
    <xf numFmtId="0" fontId="160" fillId="0" borderId="1" xfId="19" applyFont="1" applyFill="1" applyBorder="1" applyAlignment="1">
      <alignment horizontal="center" vertical="center" wrapText="1"/>
    </xf>
    <xf numFmtId="170" fontId="160" fillId="0" borderId="1" xfId="1" applyNumberFormat="1" applyFont="1" applyFill="1" applyBorder="1" applyAlignment="1" applyProtection="1">
      <alignment horizontal="center" vertical="center" wrapText="1"/>
    </xf>
    <xf numFmtId="0" fontId="160" fillId="0" borderId="1" xfId="0" applyFont="1" applyFill="1" applyBorder="1" applyAlignment="1">
      <alignment horizontal="center" vertical="center"/>
    </xf>
    <xf numFmtId="49" fontId="160" fillId="0" borderId="1" xfId="19" applyNumberFormat="1" applyFont="1" applyFill="1" applyBorder="1" applyAlignment="1">
      <alignment horizontal="left" vertical="center" wrapText="1"/>
    </xf>
    <xf numFmtId="41" fontId="160" fillId="0" borderId="1" xfId="0" applyNumberFormat="1" applyFont="1" applyFill="1" applyBorder="1" applyAlignment="1">
      <alignment horizontal="right" vertical="center" wrapText="1"/>
    </xf>
    <xf numFmtId="170" fontId="15" fillId="0" borderId="0" xfId="1" applyNumberFormat="1" applyFont="1" applyFill="1" applyAlignment="1">
      <alignment vertical="center"/>
      <protection locked="0"/>
    </xf>
    <xf numFmtId="170" fontId="15" fillId="0" borderId="0" xfId="30" applyNumberFormat="1" applyFont="1" applyFill="1" applyAlignment="1">
      <alignment vertical="center"/>
    </xf>
    <xf numFmtId="0" fontId="156" fillId="0" borderId="1" xfId="0" applyFont="1" applyFill="1" applyBorder="1" applyAlignment="1">
      <alignment horizontal="center" vertical="center"/>
    </xf>
    <xf numFmtId="172" fontId="156" fillId="0" borderId="1" xfId="0" applyNumberFormat="1" applyFont="1" applyFill="1" applyBorder="1" applyAlignment="1">
      <alignment horizontal="right" vertical="center" wrapText="1"/>
    </xf>
    <xf numFmtId="41" fontId="156" fillId="0" borderId="1" xfId="0" applyNumberFormat="1" applyFont="1" applyFill="1" applyBorder="1" applyAlignment="1">
      <alignment horizontal="right" vertical="center" wrapText="1"/>
    </xf>
    <xf numFmtId="170" fontId="16" fillId="0" borderId="0" xfId="1" applyNumberFormat="1" applyFont="1" applyFill="1" applyAlignment="1">
      <alignment vertical="center"/>
      <protection locked="0"/>
    </xf>
    <xf numFmtId="0" fontId="16" fillId="0" borderId="0" xfId="30" applyFont="1" applyFill="1" applyAlignment="1">
      <alignment vertical="center"/>
    </xf>
    <xf numFmtId="49" fontId="163" fillId="0" borderId="1" xfId="19" applyNumberFormat="1" applyFont="1" applyFill="1" applyBorder="1" applyAlignment="1">
      <alignment horizontal="left" vertical="center" wrapText="1"/>
    </xf>
    <xf numFmtId="11" fontId="156" fillId="0" borderId="1" xfId="19" applyNumberFormat="1" applyFont="1" applyFill="1" applyBorder="1" applyAlignment="1">
      <alignment horizontal="left" vertical="center" wrapText="1"/>
    </xf>
    <xf numFmtId="167" fontId="156" fillId="0" borderId="1" xfId="0" applyNumberFormat="1" applyFont="1" applyFill="1" applyBorder="1" applyAlignment="1">
      <alignment horizontal="right" vertical="center" wrapText="1"/>
    </xf>
    <xf numFmtId="167" fontId="160" fillId="0" borderId="1" xfId="0" applyNumberFormat="1" applyFont="1" applyFill="1" applyBorder="1" applyAlignment="1">
      <alignment horizontal="right" vertical="center" wrapText="1"/>
    </xf>
    <xf numFmtId="170" fontId="156" fillId="0" borderId="1" xfId="0" applyNumberFormat="1" applyFont="1" applyFill="1" applyBorder="1" applyAlignment="1">
      <alignment horizontal="right" vertical="center" wrapText="1"/>
    </xf>
    <xf numFmtId="170" fontId="16" fillId="0" borderId="0" xfId="30" applyNumberFormat="1" applyFont="1" applyFill="1" applyAlignment="1">
      <alignment vertical="center"/>
    </xf>
    <xf numFmtId="10" fontId="156" fillId="0" borderId="1" xfId="0" applyNumberFormat="1" applyFont="1" applyFill="1" applyBorder="1" applyAlignment="1">
      <alignment horizontal="right" vertical="center" wrapText="1"/>
    </xf>
    <xf numFmtId="170" fontId="16" fillId="0" borderId="0" xfId="1" applyNumberFormat="1" applyFont="1" applyFill="1" applyBorder="1" applyProtection="1"/>
    <xf numFmtId="170" fontId="16" fillId="0" borderId="0" xfId="4" applyNumberFormat="1" applyFont="1" applyFill="1" applyBorder="1"/>
    <xf numFmtId="0" fontId="156" fillId="2" borderId="0" xfId="19" applyFont="1" applyFill="1"/>
    <xf numFmtId="0" fontId="160" fillId="2" borderId="0" xfId="19" applyFont="1" applyFill="1" applyAlignment="1">
      <alignment horizontal="center" vertical="center" wrapText="1"/>
    </xf>
    <xf numFmtId="0" fontId="163" fillId="2" borderId="0" xfId="19" applyFont="1" applyFill="1" applyAlignment="1">
      <alignment horizontal="center" vertical="center"/>
    </xf>
    <xf numFmtId="0" fontId="160" fillId="2" borderId="0" xfId="19" applyFont="1" applyFill="1" applyAlignment="1">
      <alignment vertical="center" wrapText="1"/>
    </xf>
    <xf numFmtId="0" fontId="160" fillId="2" borderId="0" xfId="19" applyFont="1" applyFill="1" applyAlignment="1">
      <alignment horizontal="left" vertical="top" wrapText="1"/>
    </xf>
    <xf numFmtId="0" fontId="156" fillId="2" borderId="0" xfId="19" applyFont="1" applyFill="1" applyAlignment="1">
      <alignment vertical="center" wrapText="1"/>
    </xf>
    <xf numFmtId="0" fontId="156" fillId="2" borderId="0" xfId="19" applyFont="1" applyFill="1" applyAlignment="1">
      <alignment horizontal="left" vertical="top" wrapText="1"/>
    </xf>
    <xf numFmtId="49" fontId="160" fillId="0" borderId="1" xfId="19" applyNumberFormat="1" applyFont="1" applyFill="1" applyBorder="1" applyAlignment="1">
      <alignment horizontal="center" vertical="center" wrapText="1"/>
    </xf>
    <xf numFmtId="0" fontId="160" fillId="0" borderId="1" xfId="8" applyFont="1" applyFill="1" applyBorder="1" applyAlignment="1">
      <alignment wrapText="1"/>
    </xf>
    <xf numFmtId="170" fontId="160" fillId="0" borderId="1" xfId="5" applyNumberFormat="1" applyFont="1" applyFill="1" applyBorder="1" applyAlignment="1" applyProtection="1">
      <alignment vertical="center"/>
      <protection locked="0"/>
    </xf>
    <xf numFmtId="170" fontId="156" fillId="2" borderId="0" xfId="19" applyNumberFormat="1" applyFont="1" applyFill="1"/>
    <xf numFmtId="0" fontId="156" fillId="0" borderId="1" xfId="8" applyFont="1" applyFill="1" applyBorder="1" applyAlignment="1">
      <alignment wrapText="1"/>
    </xf>
    <xf numFmtId="170" fontId="156" fillId="0" borderId="1" xfId="5" applyNumberFormat="1" applyFont="1" applyFill="1" applyBorder="1" applyAlignment="1" applyProtection="1">
      <alignment horizontal="left" vertical="center" wrapText="1"/>
      <protection locked="0"/>
    </xf>
    <xf numFmtId="0" fontId="160" fillId="0" borderId="1" xfId="8" applyFont="1" applyFill="1" applyBorder="1" applyAlignment="1">
      <alignment vertical="center" wrapText="1"/>
    </xf>
    <xf numFmtId="0" fontId="156" fillId="2" borderId="0" xfId="19" applyFont="1" applyFill="1" applyAlignment="1">
      <alignment vertical="center"/>
    </xf>
    <xf numFmtId="170" fontId="156" fillId="2" borderId="0" xfId="19" applyNumberFormat="1" applyFont="1" applyFill="1" applyAlignment="1">
      <alignment vertical="center"/>
    </xf>
    <xf numFmtId="0" fontId="160" fillId="2" borderId="1" xfId="8" applyFont="1" applyFill="1" applyBorder="1" applyAlignment="1">
      <alignment horizontal="center" vertical="center" wrapText="1"/>
    </xf>
    <xf numFmtId="0" fontId="160" fillId="2" borderId="1" xfId="8" applyFont="1" applyFill="1" applyBorder="1" applyAlignment="1">
      <alignment wrapText="1"/>
    </xf>
    <xf numFmtId="3" fontId="160" fillId="2" borderId="1" xfId="8" applyNumberFormat="1" applyFont="1" applyFill="1" applyBorder="1" applyAlignment="1">
      <alignment horizontal="left" wrapText="1"/>
    </xf>
    <xf numFmtId="0" fontId="160" fillId="2" borderId="0" xfId="19" applyFont="1" applyFill="1"/>
    <xf numFmtId="170" fontId="156" fillId="2" borderId="0" xfId="1" applyNumberFormat="1" applyFont="1" applyFill="1">
      <protection locked="0"/>
    </xf>
    <xf numFmtId="170" fontId="160" fillId="2" borderId="0" xfId="1" applyNumberFormat="1" applyFont="1" applyFill="1">
      <protection locked="0"/>
    </xf>
    <xf numFmtId="0" fontId="163" fillId="2" borderId="0" xfId="19" applyFont="1" applyFill="1"/>
    <xf numFmtId="170" fontId="163" fillId="2" borderId="0" xfId="1" applyNumberFormat="1" applyFont="1" applyFill="1">
      <protection locked="0"/>
    </xf>
    <xf numFmtId="0" fontId="156" fillId="2" borderId="2" xfId="19" applyFont="1" applyFill="1" applyBorder="1"/>
    <xf numFmtId="170" fontId="156" fillId="2" borderId="2" xfId="1" applyNumberFormat="1" applyFont="1" applyFill="1" applyBorder="1">
      <protection locked="0"/>
    </xf>
    <xf numFmtId="170" fontId="160" fillId="2" borderId="0" xfId="1" applyNumberFormat="1" applyFont="1" applyFill="1" applyBorder="1">
      <protection locked="0"/>
    </xf>
    <xf numFmtId="170" fontId="156" fillId="2" borderId="0" xfId="1" applyNumberFormat="1" applyFont="1" applyFill="1" applyBorder="1">
      <protection locked="0"/>
    </xf>
    <xf numFmtId="0" fontId="156" fillId="2" borderId="0" xfId="19" applyFont="1" applyFill="1" applyAlignment="1">
      <alignment horizontal="left"/>
    </xf>
    <xf numFmtId="0" fontId="16" fillId="0" borderId="0" xfId="0" applyFont="1"/>
    <xf numFmtId="0" fontId="160" fillId="2" borderId="0" xfId="30" applyFont="1" applyFill="1" applyAlignment="1">
      <alignment vertical="center"/>
    </xf>
    <xf numFmtId="0" fontId="156" fillId="2" borderId="0" xfId="30" applyFont="1" applyFill="1"/>
    <xf numFmtId="0" fontId="160" fillId="2" borderId="1" xfId="0" applyFont="1" applyFill="1" applyBorder="1" applyAlignment="1">
      <alignment horizontal="center" vertical="center" wrapText="1"/>
    </xf>
    <xf numFmtId="0" fontId="16" fillId="2" borderId="0" xfId="30" applyFont="1" applyFill="1" applyAlignment="1">
      <alignment vertical="center"/>
    </xf>
    <xf numFmtId="0" fontId="156" fillId="2" borderId="1" xfId="0" applyFont="1" applyFill="1" applyBorder="1" applyAlignment="1">
      <alignment horizontal="center"/>
    </xf>
    <xf numFmtId="49" fontId="156" fillId="2" borderId="1" xfId="0" applyNumberFormat="1" applyFont="1" applyFill="1" applyBorder="1" applyAlignment="1">
      <alignment horizontal="left" vertical="center" wrapText="1"/>
    </xf>
    <xf numFmtId="0" fontId="156" fillId="2" borderId="1" xfId="0" applyFont="1" applyFill="1" applyBorder="1" applyAlignment="1">
      <alignment horizontal="left" vertical="center" wrapText="1"/>
    </xf>
    <xf numFmtId="10" fontId="156" fillId="2" borderId="1" xfId="1" applyNumberFormat="1" applyFont="1" applyFill="1" applyBorder="1" applyAlignment="1" applyProtection="1">
      <alignment horizontal="right" vertical="center" wrapText="1"/>
    </xf>
    <xf numFmtId="10" fontId="156" fillId="2" borderId="1" xfId="1" applyNumberFormat="1" applyFont="1" applyFill="1" applyBorder="1" applyAlignment="1" applyProtection="1">
      <alignment vertical="center" wrapText="1"/>
    </xf>
    <xf numFmtId="11" fontId="156" fillId="2" borderId="1" xfId="0" applyNumberFormat="1" applyFont="1" applyFill="1" applyBorder="1" applyAlignment="1">
      <alignment horizontal="left" vertical="center" wrapText="1"/>
    </xf>
    <xf numFmtId="169" fontId="16" fillId="2" borderId="0" xfId="1" applyFont="1" applyFill="1">
      <protection locked="0"/>
    </xf>
    <xf numFmtId="170" fontId="156" fillId="2" borderId="1" xfId="1" applyNumberFormat="1" applyFont="1" applyFill="1" applyBorder="1" applyAlignment="1" applyProtection="1">
      <alignment vertical="center" wrapText="1"/>
    </xf>
    <xf numFmtId="170" fontId="156" fillId="2" borderId="1" xfId="1" applyNumberFormat="1" applyFont="1" applyFill="1" applyBorder="1" applyAlignment="1">
      <alignment vertical="center" wrapText="1"/>
      <protection locked="0"/>
    </xf>
    <xf numFmtId="170" fontId="156" fillId="2" borderId="1" xfId="1" applyNumberFormat="1" applyFont="1" applyFill="1" applyBorder="1" applyAlignment="1" applyProtection="1">
      <alignment horizontal="right" vertical="center" wrapText="1"/>
    </xf>
    <xf numFmtId="169" fontId="156" fillId="2" borderId="1" xfId="1" applyFont="1" applyFill="1" applyBorder="1" applyAlignment="1" applyProtection="1">
      <alignment horizontal="right" vertical="center" wrapText="1"/>
    </xf>
    <xf numFmtId="43" fontId="156" fillId="2" borderId="1" xfId="1" applyNumberFormat="1" applyFont="1" applyFill="1" applyBorder="1" applyAlignment="1" applyProtection="1">
      <alignment vertical="center" wrapText="1"/>
    </xf>
    <xf numFmtId="169" fontId="156" fillId="2" borderId="1" xfId="1" applyFont="1" applyFill="1" applyBorder="1" applyAlignment="1" applyProtection="1">
      <alignment vertical="center" wrapText="1"/>
    </xf>
    <xf numFmtId="0" fontId="24" fillId="2" borderId="0" xfId="30" applyFont="1" applyFill="1"/>
    <xf numFmtId="0" fontId="24" fillId="2" borderId="2" xfId="30" applyFont="1" applyFill="1" applyBorder="1"/>
    <xf numFmtId="0" fontId="24" fillId="2" borderId="0" xfId="30" applyFont="1" applyFill="1" applyAlignment="1">
      <alignment horizontal="center"/>
    </xf>
    <xf numFmtId="0" fontId="24" fillId="2" borderId="0" xfId="49" applyFont="1" applyFill="1"/>
    <xf numFmtId="0" fontId="24" fillId="2" borderId="0" xfId="49" applyFont="1" applyFill="1" applyAlignment="1">
      <alignment horizontal="center"/>
    </xf>
    <xf numFmtId="0" fontId="24" fillId="2" borderId="0" xfId="48" applyFont="1" applyFill="1" applyAlignment="1">
      <alignment horizontal="right"/>
    </xf>
    <xf numFmtId="0" fontId="167" fillId="2" borderId="0" xfId="48" applyFont="1" applyFill="1"/>
    <xf numFmtId="170" fontId="24" fillId="2" borderId="0" xfId="48" applyNumberFormat="1" applyFont="1" applyFill="1"/>
    <xf numFmtId="0" fontId="16" fillId="0" borderId="0" xfId="0" applyFont="1" applyAlignment="1">
      <alignment horizontal="left" vertical="center" wrapText="1"/>
    </xf>
    <xf numFmtId="14" fontId="156" fillId="0" borderId="0" xfId="0" applyNumberFormat="1" applyFont="1" applyAlignment="1">
      <alignment horizontal="left" vertical="center" wrapText="1"/>
    </xf>
    <xf numFmtId="0" fontId="15" fillId="0" borderId="0" xfId="0" applyFont="1" applyAlignment="1">
      <alignment horizontal="left" vertical="center" wrapText="1"/>
    </xf>
    <xf numFmtId="0" fontId="20" fillId="0" borderId="0" xfId="43" applyFont="1" applyFill="1" applyAlignment="1">
      <alignment horizontal="center" vertical="center"/>
    </xf>
    <xf numFmtId="0" fontId="20" fillId="0" borderId="0" xfId="19" applyFont="1" applyFill="1" applyAlignment="1">
      <alignment horizontal="center" vertical="top"/>
    </xf>
    <xf numFmtId="0" fontId="15" fillId="0" borderId="0" xfId="19" applyFont="1" applyFill="1" applyAlignment="1">
      <alignment horizontal="left" vertical="center" wrapText="1"/>
    </xf>
    <xf numFmtId="0" fontId="16" fillId="0" borderId="0" xfId="19" applyFont="1" applyFill="1" applyAlignment="1">
      <alignment horizontal="left" vertical="center" wrapText="1"/>
    </xf>
    <xf numFmtId="0" fontId="20" fillId="0" borderId="0" xfId="19" applyFont="1" applyFill="1" applyBorder="1" applyAlignment="1">
      <alignment horizontal="center" vertical="center"/>
    </xf>
    <xf numFmtId="0" fontId="19" fillId="0" borderId="0" xfId="19" applyFont="1" applyFill="1" applyAlignment="1">
      <alignment horizontal="center"/>
    </xf>
    <xf numFmtId="0" fontId="15" fillId="0" borderId="0" xfId="19" applyFont="1" applyFill="1" applyAlignment="1">
      <alignment horizontal="right" vertical="center" wrapText="1"/>
    </xf>
    <xf numFmtId="0" fontId="16" fillId="0" borderId="0" xfId="19" applyFont="1" applyFill="1" applyAlignment="1">
      <alignment horizontal="right" vertical="center" wrapText="1"/>
    </xf>
    <xf numFmtId="0" fontId="15" fillId="0" borderId="0" xfId="19" applyFont="1" applyFill="1" applyAlignment="1">
      <alignment horizontal="center" vertical="center" wrapText="1"/>
    </xf>
    <xf numFmtId="0" fontId="14" fillId="0" borderId="0" xfId="19" applyFont="1" applyFill="1" applyAlignment="1">
      <alignment horizontal="center" vertical="center"/>
    </xf>
    <xf numFmtId="49" fontId="160" fillId="0" borderId="3" xfId="0" applyNumberFormat="1" applyFont="1" applyFill="1" applyBorder="1" applyAlignment="1">
      <alignment horizontal="center" vertical="center" wrapText="1"/>
    </xf>
    <xf numFmtId="49" fontId="160" fillId="0" borderId="4" xfId="0" applyNumberFormat="1" applyFont="1" applyFill="1" applyBorder="1" applyAlignment="1">
      <alignment horizontal="center" vertical="center" wrapText="1"/>
    </xf>
    <xf numFmtId="49" fontId="160" fillId="0" borderId="5" xfId="0" applyNumberFormat="1" applyFont="1" applyFill="1" applyBorder="1" applyAlignment="1">
      <alignment horizontal="center" vertical="center" wrapText="1"/>
    </xf>
    <xf numFmtId="49" fontId="160" fillId="0" borderId="6" xfId="0" applyNumberFormat="1" applyFont="1" applyFill="1" applyBorder="1" applyAlignment="1">
      <alignment horizontal="center" vertical="center" wrapText="1"/>
    </xf>
    <xf numFmtId="0" fontId="156" fillId="0" borderId="0" xfId="0" applyFont="1" applyFill="1" applyAlignment="1">
      <alignment horizontal="left" vertical="center" wrapText="1"/>
    </xf>
    <xf numFmtId="0" fontId="160" fillId="0" borderId="0" xfId="0" applyFont="1" applyFill="1" applyAlignment="1">
      <alignment horizontal="right" vertical="center" wrapText="1"/>
    </xf>
    <xf numFmtId="0" fontId="156" fillId="0" borderId="0" xfId="0" applyFont="1" applyFill="1" applyAlignment="1">
      <alignment horizontal="right" vertical="center" wrapText="1"/>
    </xf>
    <xf numFmtId="0" fontId="160" fillId="0" borderId="0" xfId="0" applyFont="1" applyFill="1" applyAlignment="1">
      <alignment horizontal="center" vertical="center" wrapText="1"/>
    </xf>
    <xf numFmtId="0" fontId="156" fillId="0" borderId="0" xfId="0" applyFont="1" applyFill="1" applyAlignment="1">
      <alignment horizontal="center" vertical="center"/>
    </xf>
    <xf numFmtId="0" fontId="160" fillId="0" borderId="0" xfId="0" applyFont="1" applyFill="1" applyAlignment="1">
      <alignment horizontal="left" vertical="center" wrapText="1"/>
    </xf>
    <xf numFmtId="0" fontId="16" fillId="0" borderId="0" xfId="0" applyFont="1" applyFill="1" applyAlignment="1">
      <alignment horizontal="center" vertical="top"/>
    </xf>
    <xf numFmtId="0" fontId="15" fillId="0" borderId="0" xfId="0" applyFont="1" applyFill="1" applyAlignment="1">
      <alignment horizontal="center"/>
    </xf>
    <xf numFmtId="0" fontId="16" fillId="0" borderId="0" xfId="43" applyFont="1" applyFill="1" applyAlignment="1">
      <alignment horizontal="center" vertical="center"/>
    </xf>
    <xf numFmtId="0" fontId="16" fillId="0" borderId="0" xfId="0" applyFont="1" applyFill="1" applyAlignment="1">
      <alignment horizontal="center" vertical="center"/>
    </xf>
    <xf numFmtId="0" fontId="15" fillId="0" borderId="0" xfId="0" applyFont="1" applyFill="1" applyAlignment="1">
      <alignment horizontal="left" vertical="center" wrapText="1"/>
    </xf>
    <xf numFmtId="0" fontId="16" fillId="0" borderId="0" xfId="0" applyFont="1" applyFill="1" applyAlignment="1">
      <alignment horizontal="left" vertical="center" wrapText="1"/>
    </xf>
    <xf numFmtId="0" fontId="15" fillId="0" borderId="0" xfId="0" applyFont="1" applyFill="1" applyAlignment="1">
      <alignment horizontal="right" vertical="center" wrapText="1"/>
    </xf>
    <xf numFmtId="0" fontId="16" fillId="0" borderId="0" xfId="0" applyFont="1" applyFill="1" applyAlignment="1">
      <alignment horizontal="right" vertical="center" wrapText="1"/>
    </xf>
    <xf numFmtId="0" fontId="15" fillId="0" borderId="0" xfId="0" applyFont="1" applyFill="1" applyAlignment="1">
      <alignment horizontal="center" vertical="center" wrapText="1"/>
    </xf>
    <xf numFmtId="0" fontId="14" fillId="0" borderId="0" xfId="0" applyFont="1" applyFill="1" applyAlignment="1">
      <alignment horizontal="center" vertical="center"/>
    </xf>
    <xf numFmtId="0" fontId="163" fillId="0" borderId="0" xfId="0" applyFont="1" applyFill="1" applyAlignment="1">
      <alignment horizontal="right" vertical="center" wrapText="1"/>
    </xf>
    <xf numFmtId="0" fontId="163" fillId="0" borderId="0" xfId="0" applyFont="1" applyFill="1" applyAlignment="1">
      <alignment horizontal="center" vertical="center"/>
    </xf>
    <xf numFmtId="49" fontId="160" fillId="0" borderId="1" xfId="19" applyNumberFormat="1" applyFont="1" applyFill="1" applyBorder="1" applyAlignment="1">
      <alignment horizontal="center" vertical="center" wrapText="1"/>
    </xf>
    <xf numFmtId="0" fontId="156" fillId="0" borderId="5" xfId="8" applyFont="1" applyFill="1" applyBorder="1" applyAlignment="1">
      <alignment horizontal="center" vertical="center" wrapText="1"/>
    </xf>
    <xf numFmtId="0" fontId="156" fillId="0" borderId="6" xfId="8" applyFont="1" applyFill="1" applyBorder="1" applyAlignment="1">
      <alignment horizontal="center" vertical="center" wrapText="1"/>
    </xf>
    <xf numFmtId="0" fontId="156" fillId="0" borderId="6" xfId="0" applyFont="1" applyFill="1" applyBorder="1"/>
    <xf numFmtId="0" fontId="156" fillId="2" borderId="0" xfId="19" applyFont="1" applyFill="1" applyAlignment="1">
      <alignment horizontal="left" vertical="center" wrapText="1"/>
    </xf>
    <xf numFmtId="0" fontId="160" fillId="2" borderId="0" xfId="19" applyFont="1" applyFill="1" applyAlignment="1">
      <alignment horizontal="left" vertical="center" wrapText="1"/>
    </xf>
    <xf numFmtId="0" fontId="160" fillId="2" borderId="0" xfId="19" applyFont="1" applyFill="1" applyAlignment="1">
      <alignment horizontal="right" vertical="center" wrapText="1"/>
    </xf>
    <xf numFmtId="0" fontId="163" fillId="2" borderId="0" xfId="19" applyFont="1" applyFill="1" applyAlignment="1">
      <alignment horizontal="right" vertical="center" wrapText="1"/>
    </xf>
    <xf numFmtId="0" fontId="160" fillId="2" borderId="0" xfId="19" applyFont="1" applyFill="1" applyAlignment="1">
      <alignment horizontal="center" vertical="center" wrapText="1"/>
    </xf>
    <xf numFmtId="0" fontId="163" fillId="2" borderId="0" xfId="19" applyFont="1" applyFill="1" applyAlignment="1">
      <alignment horizontal="center" vertical="center"/>
    </xf>
    <xf numFmtId="0" fontId="156" fillId="2" borderId="5" xfId="0" applyFont="1" applyFill="1" applyBorder="1" applyAlignment="1">
      <alignment horizontal="center" vertical="center"/>
    </xf>
    <xf numFmtId="0" fontId="156" fillId="2" borderId="30" xfId="0" applyFont="1" applyFill="1" applyBorder="1" applyAlignment="1">
      <alignment horizontal="center" vertical="center"/>
    </xf>
    <xf numFmtId="0" fontId="156" fillId="2" borderId="6" xfId="0" applyFont="1" applyFill="1" applyBorder="1" applyAlignment="1">
      <alignment horizontal="center" vertical="center"/>
    </xf>
    <xf numFmtId="0" fontId="15" fillId="2" borderId="0" xfId="0" applyFont="1" applyFill="1" applyAlignment="1">
      <alignment horizontal="center" vertical="center" wrapText="1"/>
    </xf>
    <xf numFmtId="0" fontId="14" fillId="2" borderId="0" xfId="0" applyFont="1" applyFill="1" applyAlignment="1">
      <alignment horizontal="center" vertical="center"/>
    </xf>
    <xf numFmtId="0" fontId="16" fillId="2" borderId="0" xfId="0" applyFont="1" applyFill="1" applyAlignment="1">
      <alignment horizontal="left" vertical="center" wrapText="1"/>
    </xf>
    <xf numFmtId="0" fontId="15" fillId="2" borderId="0" xfId="0" applyFont="1" applyFill="1" applyAlignment="1">
      <alignment horizontal="right" vertical="center" wrapText="1"/>
    </xf>
    <xf numFmtId="0" fontId="14" fillId="2" borderId="0" xfId="0" applyFont="1" applyFill="1" applyAlignment="1">
      <alignment horizontal="right" vertical="center" wrapText="1"/>
    </xf>
    <xf numFmtId="0" fontId="15" fillId="2" borderId="0" xfId="0" applyFont="1" applyFill="1" applyAlignment="1">
      <alignment horizontal="left" vertical="center" wrapText="1"/>
    </xf>
    <xf numFmtId="0" fontId="15" fillId="2" borderId="5" xfId="30" applyFont="1" applyFill="1" applyBorder="1" applyAlignment="1">
      <alignment horizontal="center" vertical="center" wrapText="1"/>
    </xf>
    <xf numFmtId="0" fontId="15" fillId="2" borderId="6" xfId="30" applyFont="1" applyFill="1" applyBorder="1" applyAlignment="1">
      <alignment horizontal="center" vertical="center" wrapText="1"/>
    </xf>
    <xf numFmtId="0" fontId="15" fillId="2" borderId="3" xfId="30" applyFont="1" applyFill="1" applyBorder="1" applyAlignment="1">
      <alignment horizontal="center" vertical="center" wrapText="1"/>
    </xf>
    <xf numFmtId="0" fontId="15" fillId="2" borderId="4" xfId="30" applyFont="1" applyFill="1" applyBorder="1" applyAlignment="1">
      <alignment horizontal="center" vertical="center" wrapText="1"/>
    </xf>
    <xf numFmtId="0" fontId="15" fillId="2" borderId="2" xfId="49" applyFont="1" applyFill="1" applyBorder="1" applyAlignment="1">
      <alignment horizontal="left"/>
    </xf>
    <xf numFmtId="0" fontId="15" fillId="2" borderId="5" xfId="49" applyFont="1" applyFill="1" applyBorder="1" applyAlignment="1">
      <alignment horizontal="center" vertical="center" wrapText="1"/>
    </xf>
    <xf numFmtId="0" fontId="15" fillId="2" borderId="6" xfId="49" applyFont="1" applyFill="1" applyBorder="1" applyAlignment="1">
      <alignment horizontal="center" vertical="center" wrapText="1"/>
    </xf>
    <xf numFmtId="0" fontId="15" fillId="2" borderId="1" xfId="49" applyFont="1" applyFill="1" applyBorder="1" applyAlignment="1">
      <alignment horizontal="center" vertical="center" wrapText="1"/>
    </xf>
    <xf numFmtId="0" fontId="14" fillId="2" borderId="8" xfId="49" applyFont="1" applyFill="1" applyBorder="1" applyAlignment="1">
      <alignment horizontal="left"/>
    </xf>
    <xf numFmtId="0" fontId="16" fillId="2" borderId="0" xfId="48" applyFont="1" applyFill="1" applyAlignment="1">
      <alignment horizontal="left" vertical="center" wrapText="1"/>
    </xf>
    <xf numFmtId="0" fontId="15" fillId="2" borderId="0" xfId="48" applyFont="1" applyFill="1" applyAlignment="1">
      <alignment horizontal="left" vertical="center" wrapText="1"/>
    </xf>
    <xf numFmtId="0" fontId="59" fillId="2" borderId="0" xfId="48" applyFont="1" applyFill="1" applyAlignment="1">
      <alignment horizontal="right" vertical="center" wrapText="1"/>
    </xf>
    <xf numFmtId="0" fontId="14" fillId="2" borderId="0" xfId="48" applyFont="1" applyFill="1" applyAlignment="1">
      <alignment horizontal="right" vertical="center" wrapText="1"/>
    </xf>
    <xf numFmtId="0" fontId="15" fillId="2" borderId="0" xfId="48" applyFont="1" applyFill="1" applyAlignment="1">
      <alignment horizontal="center" vertical="center" wrapText="1"/>
    </xf>
    <xf numFmtId="15" fontId="14" fillId="2" borderId="0" xfId="48" applyNumberFormat="1" applyFont="1" applyFill="1" applyAlignment="1">
      <alignment horizontal="center" vertical="center"/>
    </xf>
    <xf numFmtId="0" fontId="14" fillId="2" borderId="0" xfId="48" applyFont="1" applyFill="1" applyAlignment="1">
      <alignment horizontal="center" vertical="center"/>
    </xf>
    <xf numFmtId="0" fontId="14" fillId="2" borderId="8" xfId="48" applyFont="1" applyFill="1" applyBorder="1" applyAlignment="1">
      <alignment horizontal="left" vertical="center"/>
    </xf>
    <xf numFmtId="0" fontId="15" fillId="2" borderId="5" xfId="19" applyFont="1" applyFill="1" applyBorder="1" applyAlignment="1">
      <alignment horizontal="center" vertical="center" wrapText="1"/>
    </xf>
    <xf numFmtId="0" fontId="15" fillId="2" borderId="6" xfId="19" applyFont="1" applyFill="1" applyBorder="1" applyAlignment="1">
      <alignment horizontal="center" vertical="center" wrapText="1"/>
    </xf>
    <xf numFmtId="170" fontId="15" fillId="2" borderId="3" xfId="237" applyNumberFormat="1" applyFont="1" applyFill="1" applyBorder="1" applyAlignment="1" applyProtection="1">
      <alignment horizontal="center" vertical="center" wrapText="1"/>
    </xf>
    <xf numFmtId="170" fontId="15" fillId="2" borderId="4" xfId="237" applyNumberFormat="1" applyFont="1" applyFill="1" applyBorder="1" applyAlignment="1" applyProtection="1">
      <alignment horizontal="center" vertical="center" wrapText="1"/>
    </xf>
    <xf numFmtId="0" fontId="16" fillId="2" borderId="0" xfId="48" applyFont="1" applyFill="1" applyAlignment="1">
      <alignment vertical="center" wrapText="1"/>
    </xf>
    <xf numFmtId="3" fontId="16" fillId="2" borderId="0" xfId="49" applyNumberFormat="1" applyFont="1" applyFill="1" applyAlignment="1">
      <alignment horizontal="left" vertical="center" wrapText="1"/>
    </xf>
    <xf numFmtId="3" fontId="15" fillId="2" borderId="0" xfId="49"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0" fontId="15" fillId="2" borderId="0" xfId="48" applyFont="1" applyFill="1" applyAlignment="1">
      <alignment horizontal="right" vertical="center" wrapText="1"/>
    </xf>
    <xf numFmtId="0" fontId="13" fillId="2" borderId="0" xfId="48" applyFont="1" applyFill="1" applyAlignment="1">
      <alignment horizontal="center" vertical="center" wrapText="1"/>
    </xf>
    <xf numFmtId="3" fontId="16" fillId="2" borderId="0" xfId="496" applyNumberFormat="1" applyFont="1" applyFill="1" applyAlignment="1">
      <alignment horizontal="left" vertical="center" wrapText="1"/>
    </xf>
    <xf numFmtId="0" fontId="15" fillId="2" borderId="0" xfId="48" applyFont="1" applyFill="1" applyAlignment="1">
      <alignment vertical="center" wrapText="1"/>
    </xf>
    <xf numFmtId="170" fontId="15" fillId="2" borderId="5" xfId="237" applyNumberFormat="1" applyFont="1" applyFill="1" applyBorder="1" applyAlignment="1" applyProtection="1">
      <alignment horizontal="center" vertical="center" wrapText="1"/>
    </xf>
    <xf numFmtId="170" fontId="15" fillId="2" borderId="6" xfId="237" applyNumberFormat="1" applyFont="1" applyFill="1" applyBorder="1" applyAlignment="1" applyProtection="1">
      <alignment horizontal="center" vertical="center" wrapText="1"/>
    </xf>
    <xf numFmtId="0" fontId="15" fillId="2" borderId="0" xfId="48" applyFont="1" applyFill="1" applyAlignment="1">
      <alignment horizontal="right" wrapText="1"/>
    </xf>
    <xf numFmtId="0" fontId="15" fillId="2" borderId="0" xfId="48" applyFont="1" applyFill="1" applyAlignment="1">
      <alignment horizontal="center"/>
    </xf>
    <xf numFmtId="0" fontId="16" fillId="2" borderId="0" xfId="48" applyFont="1" applyFill="1" applyAlignment="1">
      <alignment horizontal="center"/>
    </xf>
    <xf numFmtId="0" fontId="15" fillId="2" borderId="3" xfId="19" applyFont="1" applyFill="1" applyBorder="1" applyAlignment="1">
      <alignment horizontal="center" vertical="center" wrapText="1"/>
    </xf>
    <xf numFmtId="0" fontId="15" fillId="2" borderId="4" xfId="19" applyFont="1" applyFill="1" applyBorder="1" applyAlignment="1">
      <alignment horizontal="center" vertical="center" wrapText="1"/>
    </xf>
    <xf numFmtId="0" fontId="15" fillId="2" borderId="31" xfId="19" applyFont="1" applyFill="1" applyBorder="1" applyAlignment="1">
      <alignment horizontal="center" vertical="center" wrapText="1"/>
    </xf>
    <xf numFmtId="0" fontId="15" fillId="2" borderId="32" xfId="19" applyFont="1" applyFill="1" applyBorder="1" applyAlignment="1">
      <alignment horizontal="center" vertical="center" wrapText="1"/>
    </xf>
  </cellXfs>
  <cellStyles count="149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28"/>
    <cellStyle name="_KT (2)_2_TG-TH" xfId="87"/>
    <cellStyle name="_KT (2)_3" xfId="88"/>
    <cellStyle name="_KT (2)_3 2" xfId="1029"/>
    <cellStyle name="_KT (2)_3_TG-TH" xfId="89"/>
    <cellStyle name="_KT (2)_4" xfId="90"/>
    <cellStyle name="_KT (2)_4_TG-TH" xfId="91"/>
    <cellStyle name="_KT (2)_4_TG-TH 2" xfId="1030"/>
    <cellStyle name="_KT (2)_5" xfId="92"/>
    <cellStyle name="_KT (2)_TG-TH" xfId="93"/>
    <cellStyle name="_KT (2)_TG-TH 2" xfId="1031"/>
    <cellStyle name="_KT_TG" xfId="94"/>
    <cellStyle name="_KT_TG 2" xfId="1032"/>
    <cellStyle name="_KT_TG_1" xfId="95"/>
    <cellStyle name="_KT_TG_2" xfId="96"/>
    <cellStyle name="_KT_TG_3" xfId="97"/>
    <cellStyle name="_KT_TG_3 2" xfId="1033"/>
    <cellStyle name="_KT_TG_4" xfId="98"/>
    <cellStyle name="_SO T11" xfId="99"/>
    <cellStyle name="_TG-TH" xfId="100"/>
    <cellStyle name="_TG-TH 2" xfId="1034"/>
    <cellStyle name="_TG-TH_1" xfId="101"/>
    <cellStyle name="_TG-TH_2" xfId="102"/>
    <cellStyle name="_TG-TH_3" xfId="103"/>
    <cellStyle name="_TG-TH_4" xfId="104"/>
    <cellStyle name="_TG-TH_4 2" xfId="1035"/>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3 2" xfId="1036"/>
    <cellStyle name="20% - Accent1 4" xfId="876"/>
    <cellStyle name="20% - Accent1 4 2" xfId="1412"/>
    <cellStyle name="20% - Accent1 5" xfId="891"/>
    <cellStyle name="20% - Accent1 5 2" xfId="1425"/>
    <cellStyle name="20% - Accent1 6" xfId="906"/>
    <cellStyle name="20% - Accent1 6 2" xfId="1438"/>
    <cellStyle name="20% - Accent1 7" xfId="920"/>
    <cellStyle name="20% - Accent1 7 2" xfId="1451"/>
    <cellStyle name="20% - Accent1 8" xfId="935"/>
    <cellStyle name="20% - Accent1 8 2" xfId="1464"/>
    <cellStyle name="20% - Accent1 9" xfId="950"/>
    <cellStyle name="20% - Accent1 9 2" xfId="1477"/>
    <cellStyle name="20% - Accent2" xfId="852" builtinId="34" customBuiltin="1"/>
    <cellStyle name="20% - Accent2 10" xfId="967"/>
    <cellStyle name="20% - Accent2 2" xfId="116"/>
    <cellStyle name="20% - Accent2 3" xfId="117"/>
    <cellStyle name="20% - Accent2 3 2" xfId="1037"/>
    <cellStyle name="20% - Accent2 4" xfId="877"/>
    <cellStyle name="20% - Accent2 4 2" xfId="1413"/>
    <cellStyle name="20% - Accent2 5" xfId="892"/>
    <cellStyle name="20% - Accent2 5 2" xfId="1426"/>
    <cellStyle name="20% - Accent2 6" xfId="907"/>
    <cellStyle name="20% - Accent2 6 2" xfId="1439"/>
    <cellStyle name="20% - Accent2 7" xfId="921"/>
    <cellStyle name="20% - Accent2 7 2" xfId="1452"/>
    <cellStyle name="20% - Accent2 8" xfId="936"/>
    <cellStyle name="20% - Accent2 8 2" xfId="1465"/>
    <cellStyle name="20% - Accent2 9" xfId="951"/>
    <cellStyle name="20% - Accent2 9 2" xfId="1478"/>
    <cellStyle name="20% - Accent3" xfId="856" builtinId="38" customBuiltin="1"/>
    <cellStyle name="20% - Accent3 10" xfId="968"/>
    <cellStyle name="20% - Accent3 2" xfId="118"/>
    <cellStyle name="20% - Accent3 3" xfId="119"/>
    <cellStyle name="20% - Accent3 3 2" xfId="1038"/>
    <cellStyle name="20% - Accent3 4" xfId="878"/>
    <cellStyle name="20% - Accent3 4 2" xfId="1414"/>
    <cellStyle name="20% - Accent3 5" xfId="893"/>
    <cellStyle name="20% - Accent3 5 2" xfId="1427"/>
    <cellStyle name="20% - Accent3 6" xfId="908"/>
    <cellStyle name="20% - Accent3 6 2" xfId="1440"/>
    <cellStyle name="20% - Accent3 7" xfId="922"/>
    <cellStyle name="20% - Accent3 7 2" xfId="1453"/>
    <cellStyle name="20% - Accent3 8" xfId="937"/>
    <cellStyle name="20% - Accent3 8 2" xfId="1466"/>
    <cellStyle name="20% - Accent3 9" xfId="952"/>
    <cellStyle name="20% - Accent3 9 2" xfId="1479"/>
    <cellStyle name="20% - Accent4" xfId="860" builtinId="42" customBuiltin="1"/>
    <cellStyle name="20% - Accent4 10" xfId="969"/>
    <cellStyle name="20% - Accent4 2" xfId="120"/>
    <cellStyle name="20% - Accent4 3" xfId="121"/>
    <cellStyle name="20% - Accent4 3 2" xfId="1039"/>
    <cellStyle name="20% - Accent4 4" xfId="879"/>
    <cellStyle name="20% - Accent4 4 2" xfId="1415"/>
    <cellStyle name="20% - Accent4 5" xfId="894"/>
    <cellStyle name="20% - Accent4 5 2" xfId="1428"/>
    <cellStyle name="20% - Accent4 6" xfId="909"/>
    <cellStyle name="20% - Accent4 6 2" xfId="1441"/>
    <cellStyle name="20% - Accent4 7" xfId="923"/>
    <cellStyle name="20% - Accent4 7 2" xfId="1454"/>
    <cellStyle name="20% - Accent4 8" xfId="938"/>
    <cellStyle name="20% - Accent4 8 2" xfId="1467"/>
    <cellStyle name="20% - Accent4 9" xfId="953"/>
    <cellStyle name="20% - Accent4 9 2" xfId="1480"/>
    <cellStyle name="20% - Accent5" xfId="864" builtinId="46" customBuiltin="1"/>
    <cellStyle name="20% - Accent5 10" xfId="970"/>
    <cellStyle name="20% - Accent5 2" xfId="122"/>
    <cellStyle name="20% - Accent5 3" xfId="123"/>
    <cellStyle name="20% - Accent5 3 2" xfId="1040"/>
    <cellStyle name="20% - Accent5 4" xfId="880"/>
    <cellStyle name="20% - Accent5 4 2" xfId="1416"/>
    <cellStyle name="20% - Accent5 5" xfId="895"/>
    <cellStyle name="20% - Accent5 5 2" xfId="1429"/>
    <cellStyle name="20% - Accent5 6" xfId="910"/>
    <cellStyle name="20% - Accent5 6 2" xfId="1442"/>
    <cellStyle name="20% - Accent5 7" xfId="924"/>
    <cellStyle name="20% - Accent5 7 2" xfId="1455"/>
    <cellStyle name="20% - Accent5 8" xfId="939"/>
    <cellStyle name="20% - Accent5 8 2" xfId="1468"/>
    <cellStyle name="20% - Accent5 9" xfId="954"/>
    <cellStyle name="20% - Accent5 9 2" xfId="1481"/>
    <cellStyle name="20% - Accent6" xfId="868" builtinId="50" customBuiltin="1"/>
    <cellStyle name="20% - Accent6 10" xfId="971"/>
    <cellStyle name="20% - Accent6 2" xfId="124"/>
    <cellStyle name="20% - Accent6 3" xfId="125"/>
    <cellStyle name="20% - Accent6 3 2" xfId="1041"/>
    <cellStyle name="20% - Accent6 4" xfId="881"/>
    <cellStyle name="20% - Accent6 4 2" xfId="1417"/>
    <cellStyle name="20% - Accent6 5" xfId="896"/>
    <cellStyle name="20% - Accent6 5 2" xfId="1430"/>
    <cellStyle name="20% - Accent6 6" xfId="911"/>
    <cellStyle name="20% - Accent6 6 2" xfId="1443"/>
    <cellStyle name="20% - Accent6 7" xfId="925"/>
    <cellStyle name="20% - Accent6 7 2" xfId="1456"/>
    <cellStyle name="20% - Accent6 8" xfId="940"/>
    <cellStyle name="20% - Accent6 8 2" xfId="1469"/>
    <cellStyle name="20% - Accent6 9" xfId="955"/>
    <cellStyle name="20% - Accent6 9 2" xfId="1482"/>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3 2" xfId="1042"/>
    <cellStyle name="40% - Accent1 4" xfId="882"/>
    <cellStyle name="40% - Accent1 4 2" xfId="1418"/>
    <cellStyle name="40% - Accent1 5" xfId="897"/>
    <cellStyle name="40% - Accent1 5 2" xfId="1431"/>
    <cellStyle name="40% - Accent1 6" xfId="912"/>
    <cellStyle name="40% - Accent1 6 2" xfId="1444"/>
    <cellStyle name="40% - Accent1 7" xfId="926"/>
    <cellStyle name="40% - Accent1 7 2" xfId="1457"/>
    <cellStyle name="40% - Accent1 8" xfId="941"/>
    <cellStyle name="40% - Accent1 8 2" xfId="1470"/>
    <cellStyle name="40% - Accent1 9" xfId="956"/>
    <cellStyle name="40% - Accent1 9 2" xfId="1483"/>
    <cellStyle name="40% - Accent2" xfId="853" builtinId="35" customBuiltin="1"/>
    <cellStyle name="40% - Accent2 10" xfId="973"/>
    <cellStyle name="40% - Accent2 2" xfId="131"/>
    <cellStyle name="40% - Accent2 3" xfId="132"/>
    <cellStyle name="40% - Accent2 3 2" xfId="1043"/>
    <cellStyle name="40% - Accent2 4" xfId="883"/>
    <cellStyle name="40% - Accent2 4 2" xfId="1419"/>
    <cellStyle name="40% - Accent2 5" xfId="898"/>
    <cellStyle name="40% - Accent2 5 2" xfId="1432"/>
    <cellStyle name="40% - Accent2 6" xfId="913"/>
    <cellStyle name="40% - Accent2 6 2" xfId="1445"/>
    <cellStyle name="40% - Accent2 7" xfId="927"/>
    <cellStyle name="40% - Accent2 7 2" xfId="1458"/>
    <cellStyle name="40% - Accent2 8" xfId="942"/>
    <cellStyle name="40% - Accent2 8 2" xfId="1471"/>
    <cellStyle name="40% - Accent2 9" xfId="957"/>
    <cellStyle name="40% - Accent2 9 2" xfId="1484"/>
    <cellStyle name="40% - Accent3" xfId="857" builtinId="39" customBuiltin="1"/>
    <cellStyle name="40% - Accent3 10" xfId="974"/>
    <cellStyle name="40% - Accent3 2" xfId="133"/>
    <cellStyle name="40% - Accent3 3" xfId="134"/>
    <cellStyle name="40% - Accent3 3 2" xfId="1044"/>
    <cellStyle name="40% - Accent3 4" xfId="884"/>
    <cellStyle name="40% - Accent3 4 2" xfId="1420"/>
    <cellStyle name="40% - Accent3 5" xfId="899"/>
    <cellStyle name="40% - Accent3 5 2" xfId="1433"/>
    <cellStyle name="40% - Accent3 6" xfId="914"/>
    <cellStyle name="40% - Accent3 6 2" xfId="1446"/>
    <cellStyle name="40% - Accent3 7" xfId="928"/>
    <cellStyle name="40% - Accent3 7 2" xfId="1459"/>
    <cellStyle name="40% - Accent3 8" xfId="943"/>
    <cellStyle name="40% - Accent3 8 2" xfId="1472"/>
    <cellStyle name="40% - Accent3 9" xfId="958"/>
    <cellStyle name="40% - Accent3 9 2" xfId="1485"/>
    <cellStyle name="40% - Accent4" xfId="861" builtinId="43" customBuiltin="1"/>
    <cellStyle name="40% - Accent4 10" xfId="975"/>
    <cellStyle name="40% - Accent4 2" xfId="135"/>
    <cellStyle name="40% - Accent4 3" xfId="136"/>
    <cellStyle name="40% - Accent4 3 2" xfId="1045"/>
    <cellStyle name="40% - Accent4 4" xfId="885"/>
    <cellStyle name="40% - Accent4 4 2" xfId="1421"/>
    <cellStyle name="40% - Accent4 5" xfId="900"/>
    <cellStyle name="40% - Accent4 5 2" xfId="1434"/>
    <cellStyle name="40% - Accent4 6" xfId="915"/>
    <cellStyle name="40% - Accent4 6 2" xfId="1447"/>
    <cellStyle name="40% - Accent4 7" xfId="929"/>
    <cellStyle name="40% - Accent4 7 2" xfId="1460"/>
    <cellStyle name="40% - Accent4 8" xfId="944"/>
    <cellStyle name="40% - Accent4 8 2" xfId="1473"/>
    <cellStyle name="40% - Accent4 9" xfId="959"/>
    <cellStyle name="40% - Accent4 9 2" xfId="1486"/>
    <cellStyle name="40% - Accent5" xfId="865" builtinId="47" customBuiltin="1"/>
    <cellStyle name="40% - Accent5 10" xfId="976"/>
    <cellStyle name="40% - Accent5 2" xfId="137"/>
    <cellStyle name="40% - Accent5 3" xfId="138"/>
    <cellStyle name="40% - Accent5 3 2" xfId="1046"/>
    <cellStyle name="40% - Accent5 4" xfId="886"/>
    <cellStyle name="40% - Accent5 4 2" xfId="1422"/>
    <cellStyle name="40% - Accent5 5" xfId="901"/>
    <cellStyle name="40% - Accent5 5 2" xfId="1435"/>
    <cellStyle name="40% - Accent5 6" xfId="916"/>
    <cellStyle name="40% - Accent5 6 2" xfId="1448"/>
    <cellStyle name="40% - Accent5 7" xfId="930"/>
    <cellStyle name="40% - Accent5 7 2" xfId="1461"/>
    <cellStyle name="40% - Accent5 8" xfId="945"/>
    <cellStyle name="40% - Accent5 8 2" xfId="1474"/>
    <cellStyle name="40% - Accent5 9" xfId="960"/>
    <cellStyle name="40% - Accent5 9 2" xfId="1487"/>
    <cellStyle name="40% - Accent6" xfId="869" builtinId="51" customBuiltin="1"/>
    <cellStyle name="40% - Accent6 10" xfId="977"/>
    <cellStyle name="40% - Accent6 2" xfId="139"/>
    <cellStyle name="40% - Accent6 3" xfId="140"/>
    <cellStyle name="40% - Accent6 3 2" xfId="1047"/>
    <cellStyle name="40% - Accent6 4" xfId="887"/>
    <cellStyle name="40% - Accent6 4 2" xfId="1423"/>
    <cellStyle name="40% - Accent6 5" xfId="902"/>
    <cellStyle name="40% - Accent6 5 2" xfId="1436"/>
    <cellStyle name="40% - Accent6 6" xfId="917"/>
    <cellStyle name="40% - Accent6 6 2" xfId="1449"/>
    <cellStyle name="40% - Accent6 7" xfId="931"/>
    <cellStyle name="40% - Accent6 7 2" xfId="1462"/>
    <cellStyle name="40% - Accent6 8" xfId="946"/>
    <cellStyle name="40% - Accent6 8 2" xfId="1475"/>
    <cellStyle name="40% - Accent6 9" xfId="961"/>
    <cellStyle name="40% - Accent6 9 2" xfId="1488"/>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48"/>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omma" xfId="1" builtinId="3"/>
    <cellStyle name="Comma [0] 2" xfId="212"/>
    <cellStyle name="Comma [0] 2 2" xfId="1049"/>
    <cellStyle name="Comma 10" xfId="2"/>
    <cellStyle name="Comma 10 2" xfId="213"/>
    <cellStyle name="Comma 10 2 2" xfId="1050"/>
    <cellStyle name="Comma 10 3" xfId="982"/>
    <cellStyle name="Comma 10 4" xfId="985"/>
    <cellStyle name="Comma 11" xfId="214"/>
    <cellStyle name="Comma 11 2" xfId="215"/>
    <cellStyle name="Comma 11 2 2" xfId="1052"/>
    <cellStyle name="Comma 11 3" xfId="1051"/>
    <cellStyle name="Comma 12" xfId="3"/>
    <cellStyle name="Comma 12 2" xfId="986"/>
    <cellStyle name="Comma 13" xfId="216"/>
    <cellStyle name="Comma 13 2" xfId="1053"/>
    <cellStyle name="Comma 14" xfId="217"/>
    <cellStyle name="Comma 14 2" xfId="1054"/>
    <cellStyle name="Comma 15" xfId="218"/>
    <cellStyle name="Comma 15 2" xfId="1055"/>
    <cellStyle name="Comma 16" xfId="219"/>
    <cellStyle name="Comma 16 2" xfId="1056"/>
    <cellStyle name="Comma 17" xfId="220"/>
    <cellStyle name="Comma 17 2" xfId="1057"/>
    <cellStyle name="Comma 18" xfId="221"/>
    <cellStyle name="Comma 18 2" xfId="1058"/>
    <cellStyle name="Comma 19" xfId="222"/>
    <cellStyle name="Comma 19 2" xfId="1059"/>
    <cellStyle name="Comma 2" xfId="4"/>
    <cellStyle name="Comma 2 2" xfId="5"/>
    <cellStyle name="Comma 2 2 2" xfId="223"/>
    <cellStyle name="Comma 2 2 2 2" xfId="224"/>
    <cellStyle name="Comma 2 2 2 2 2" xfId="1061"/>
    <cellStyle name="Comma 2 2 2 3" xfId="1060"/>
    <cellStyle name="Comma 2 2 3" xfId="225"/>
    <cellStyle name="Comma 2 2 3 2" xfId="226"/>
    <cellStyle name="Comma 2 2 3 2 2" xfId="1063"/>
    <cellStyle name="Comma 2 2 3 3" xfId="1062"/>
    <cellStyle name="Comma 2 2 4" xfId="227"/>
    <cellStyle name="Comma 2 2 4 2" xfId="1064"/>
    <cellStyle name="Comma 2 3" xfId="228"/>
    <cellStyle name="Comma 2 3 2" xfId="229"/>
    <cellStyle name="Comma 2 3 2 2" xfId="1066"/>
    <cellStyle name="Comma 2 3 3" xfId="230"/>
    <cellStyle name="Comma 2 3 3 2" xfId="1067"/>
    <cellStyle name="Comma 2 3 4" xfId="1065"/>
    <cellStyle name="Comma 2 4" xfId="231"/>
    <cellStyle name="Comma 2 4 2" xfId="1068"/>
    <cellStyle name="Comma 2 5" xfId="232"/>
    <cellStyle name="Comma 2 5 2" xfId="1069"/>
    <cellStyle name="Comma 2 6" xfId="233"/>
    <cellStyle name="Comma 2 6 2" xfId="1070"/>
    <cellStyle name="Comma 2 7" xfId="981"/>
    <cellStyle name="Comma 2 8" xfId="987"/>
    <cellStyle name="Comma 20" xfId="50"/>
    <cellStyle name="Comma 20 2" xfId="1027"/>
    <cellStyle name="Comma 21" xfId="234"/>
    <cellStyle name="Comma 21 2" xfId="1071"/>
    <cellStyle name="Comma 22" xfId="235"/>
    <cellStyle name="Comma 22 2" xfId="1072"/>
    <cellStyle name="Comma 23" xfId="236"/>
    <cellStyle name="Comma 23 2" xfId="237"/>
    <cellStyle name="Comma 23 2 2" xfId="1074"/>
    <cellStyle name="Comma 23 3" xfId="1073"/>
    <cellStyle name="Comma 24" xfId="238"/>
    <cellStyle name="Comma 24 2" xfId="1075"/>
    <cellStyle name="Comma 25" xfId="239"/>
    <cellStyle name="Comma 25 2" xfId="1076"/>
    <cellStyle name="Comma 26" xfId="240"/>
    <cellStyle name="Comma 26 2" xfId="1077"/>
    <cellStyle name="Comma 27" xfId="874"/>
    <cellStyle name="Comma 27 2" xfId="1411"/>
    <cellStyle name="Comma 28" xfId="984"/>
    <cellStyle name="Comma 29" xfId="1407"/>
    <cellStyle name="Comma 3" xfId="6"/>
    <cellStyle name="Comma 3 2" xfId="241"/>
    <cellStyle name="Comma 3 2 2" xfId="242"/>
    <cellStyle name="Comma 3 2 2 2" xfId="1079"/>
    <cellStyle name="Comma 3 2 3" xfId="1078"/>
    <cellStyle name="Comma 3 3" xfId="988"/>
    <cellStyle name="Comma 4" xfId="47"/>
    <cellStyle name="Comma 4 2" xfId="243"/>
    <cellStyle name="Comma 4 2 2" xfId="1080"/>
    <cellStyle name="Comma 4 3" xfId="1024"/>
    <cellStyle name="Comma 5" xfId="244"/>
    <cellStyle name="Comma 5 2" xfId="245"/>
    <cellStyle name="Comma 5 2 2" xfId="246"/>
    <cellStyle name="Comma 5 2 2 2" xfId="1083"/>
    <cellStyle name="Comma 5 2 3" xfId="1082"/>
    <cellStyle name="Comma 5 3" xfId="247"/>
    <cellStyle name="Comma 5 3 2" xfId="1084"/>
    <cellStyle name="Comma 5 4" xfId="248"/>
    <cellStyle name="Comma 5 4 2" xfId="1085"/>
    <cellStyle name="Comma 5 5" xfId="249"/>
    <cellStyle name="Comma 5 5 2" xfId="1086"/>
    <cellStyle name="Comma 5 6" xfId="1081"/>
    <cellStyle name="Comma 6" xfId="7"/>
    <cellStyle name="Comma 6 2" xfId="250"/>
    <cellStyle name="Comma 6 2 2" xfId="1087"/>
    <cellStyle name="Comma 6 3" xfId="251"/>
    <cellStyle name="Comma 6 3 2" xfId="1088"/>
    <cellStyle name="Comma 7" xfId="252"/>
    <cellStyle name="Comma 7 2" xfId="253"/>
    <cellStyle name="Comma 7 2 2" xfId="1090"/>
    <cellStyle name="Comma 7 3" xfId="1089"/>
    <cellStyle name="Comma 8" xfId="254"/>
    <cellStyle name="Comma 8 2" xfId="255"/>
    <cellStyle name="Comma 8 2 2" xfId="1092"/>
    <cellStyle name="Comma 8 3" xfId="1091"/>
    <cellStyle name="Comma 9" xfId="256"/>
    <cellStyle name="Comma 9 2" xfId="257"/>
    <cellStyle name="Comma 9 2 2" xfId="1094"/>
    <cellStyle name="Comma 9 3" xfId="1093"/>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Check Cell" xfId="843" builtinId="23" customBuiltin="1"/>
    <cellStyle name="Check Cell 2" xfId="210"/>
    <cellStyle name="CHUONG" xfId="211"/>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095"/>
    <cellStyle name="Normal 10 3" xfId="989"/>
    <cellStyle name="Normal 100" xfId="345"/>
    <cellStyle name="Normal 100 2" xfId="1096"/>
    <cellStyle name="Normal 101" xfId="346"/>
    <cellStyle name="Normal 101 2" xfId="1097"/>
    <cellStyle name="Normal 102" xfId="347"/>
    <cellStyle name="Normal 102 2" xfId="1098"/>
    <cellStyle name="Normal 103" xfId="348"/>
    <cellStyle name="Normal 103 2" xfId="1099"/>
    <cellStyle name="Normal 104" xfId="349"/>
    <cellStyle name="Normal 104 2" xfId="1100"/>
    <cellStyle name="Normal 105" xfId="350"/>
    <cellStyle name="Normal 105 2" xfId="1101"/>
    <cellStyle name="Normal 106" xfId="351"/>
    <cellStyle name="Normal 106 2" xfId="1102"/>
    <cellStyle name="Normal 107" xfId="352"/>
    <cellStyle name="Normal 107 2" xfId="1103"/>
    <cellStyle name="Normal 108" xfId="353"/>
    <cellStyle name="Normal 108 2" xfId="1104"/>
    <cellStyle name="Normal 109" xfId="354"/>
    <cellStyle name="Normal 109 2" xfId="1105"/>
    <cellStyle name="Normal 11" xfId="10"/>
    <cellStyle name="Normal 11 2" xfId="355"/>
    <cellStyle name="Normal 11 2 2" xfId="1106"/>
    <cellStyle name="Normal 11 3" xfId="990"/>
    <cellStyle name="Normal 110" xfId="356"/>
    <cellStyle name="Normal 110 2" xfId="1107"/>
    <cellStyle name="Normal 111" xfId="357"/>
    <cellStyle name="Normal 111 2" xfId="1108"/>
    <cellStyle name="Normal 112" xfId="358"/>
    <cellStyle name="Normal 112 2" xfId="1109"/>
    <cellStyle name="Normal 113" xfId="359"/>
    <cellStyle name="Normal 113 2" xfId="1110"/>
    <cellStyle name="Normal 114" xfId="360"/>
    <cellStyle name="Normal 114 2" xfId="1111"/>
    <cellStyle name="Normal 115" xfId="361"/>
    <cellStyle name="Normal 115 2" xfId="1112"/>
    <cellStyle name="Normal 116" xfId="362"/>
    <cellStyle name="Normal 116 2" xfId="1113"/>
    <cellStyle name="Normal 117" xfId="363"/>
    <cellStyle name="Normal 117 2" xfId="1114"/>
    <cellStyle name="Normal 118" xfId="364"/>
    <cellStyle name="Normal 118 2" xfId="1115"/>
    <cellStyle name="Normal 119" xfId="365"/>
    <cellStyle name="Normal 119 2" xfId="1116"/>
    <cellStyle name="Normal 12" xfId="11"/>
    <cellStyle name="Normal 12 2" xfId="366"/>
    <cellStyle name="Normal 12 2 2" xfId="1117"/>
    <cellStyle name="Normal 12 3" xfId="991"/>
    <cellStyle name="Normal 120" xfId="367"/>
    <cellStyle name="Normal 120 2" xfId="1118"/>
    <cellStyle name="Normal 121" xfId="368"/>
    <cellStyle name="Normal 121 2" xfId="1119"/>
    <cellStyle name="Normal 122" xfId="369"/>
    <cellStyle name="Normal 122 2" xfId="1120"/>
    <cellStyle name="Normal 123" xfId="370"/>
    <cellStyle name="Normal 123 2" xfId="1121"/>
    <cellStyle name="Normal 124" xfId="371"/>
    <cellStyle name="Normal 124 2" xfId="1122"/>
    <cellStyle name="Normal 125" xfId="372"/>
    <cellStyle name="Normal 125 2" xfId="1123"/>
    <cellStyle name="Normal 126" xfId="373"/>
    <cellStyle name="Normal 126 2" xfId="1124"/>
    <cellStyle name="Normal 127" xfId="374"/>
    <cellStyle name="Normal 127 2" xfId="1125"/>
    <cellStyle name="Normal 128" xfId="375"/>
    <cellStyle name="Normal 128 2" xfId="1126"/>
    <cellStyle name="Normal 129" xfId="376"/>
    <cellStyle name="Normal 129 2" xfId="1127"/>
    <cellStyle name="Normal 13" xfId="12"/>
    <cellStyle name="Normal 13 2" xfId="377"/>
    <cellStyle name="Normal 13 2 2" xfId="1128"/>
    <cellStyle name="Normal 13 3" xfId="992"/>
    <cellStyle name="Normal 130" xfId="378"/>
    <cellStyle name="Normal 130 2" xfId="1129"/>
    <cellStyle name="Normal 131" xfId="379"/>
    <cellStyle name="Normal 131 2" xfId="1130"/>
    <cellStyle name="Normal 132" xfId="380"/>
    <cellStyle name="Normal 132 2" xfId="1131"/>
    <cellStyle name="Normal 133" xfId="381"/>
    <cellStyle name="Normal 133 2" xfId="1132"/>
    <cellStyle name="Normal 134" xfId="382"/>
    <cellStyle name="Normal 134 2" xfId="1133"/>
    <cellStyle name="Normal 135" xfId="383"/>
    <cellStyle name="Normal 135 2" xfId="1134"/>
    <cellStyle name="Normal 136" xfId="384"/>
    <cellStyle name="Normal 136 2" xfId="1135"/>
    <cellStyle name="Normal 137" xfId="385"/>
    <cellStyle name="Normal 137 2" xfId="1136"/>
    <cellStyle name="Normal 138" xfId="386"/>
    <cellStyle name="Normal 138 2" xfId="1137"/>
    <cellStyle name="Normal 139" xfId="387"/>
    <cellStyle name="Normal 139 2" xfId="1138"/>
    <cellStyle name="Normal 14" xfId="13"/>
    <cellStyle name="Normal 14 2" xfId="388"/>
    <cellStyle name="Normal 14 2 2" xfId="1139"/>
    <cellStyle name="Normal 14 3" xfId="993"/>
    <cellStyle name="Normal 140" xfId="389"/>
    <cellStyle name="Normal 140 2" xfId="1140"/>
    <cellStyle name="Normal 141" xfId="390"/>
    <cellStyle name="Normal 141 2" xfId="1141"/>
    <cellStyle name="Normal 142" xfId="391"/>
    <cellStyle name="Normal 142 2" xfId="1142"/>
    <cellStyle name="Normal 143" xfId="392"/>
    <cellStyle name="Normal 143 2" xfId="1143"/>
    <cellStyle name="Normal 144" xfId="393"/>
    <cellStyle name="Normal 144 2" xfId="1144"/>
    <cellStyle name="Normal 145" xfId="394"/>
    <cellStyle name="Normal 145 2" xfId="1145"/>
    <cellStyle name="Normal 146" xfId="395"/>
    <cellStyle name="Normal 146 2" xfId="1146"/>
    <cellStyle name="Normal 147" xfId="396"/>
    <cellStyle name="Normal 147 2" xfId="1147"/>
    <cellStyle name="Normal 148" xfId="397"/>
    <cellStyle name="Normal 148 2" xfId="1148"/>
    <cellStyle name="Normal 149" xfId="398"/>
    <cellStyle name="Normal 149 2" xfId="1149"/>
    <cellStyle name="Normal 15" xfId="14"/>
    <cellStyle name="Normal 15 2" xfId="399"/>
    <cellStyle name="Normal 15 2 2" xfId="1150"/>
    <cellStyle name="Normal 15 3" xfId="994"/>
    <cellStyle name="Normal 150" xfId="400"/>
    <cellStyle name="Normal 150 2" xfId="1151"/>
    <cellStyle name="Normal 151" xfId="401"/>
    <cellStyle name="Normal 151 2" xfId="1152"/>
    <cellStyle name="Normal 152" xfId="402"/>
    <cellStyle name="Normal 152 2" xfId="1153"/>
    <cellStyle name="Normal 153" xfId="403"/>
    <cellStyle name="Normal 153 2" xfId="1154"/>
    <cellStyle name="Normal 154" xfId="404"/>
    <cellStyle name="Normal 154 2" xfId="1155"/>
    <cellStyle name="Normal 155" xfId="405"/>
    <cellStyle name="Normal 155 2" xfId="1156"/>
    <cellStyle name="Normal 156" xfId="406"/>
    <cellStyle name="Normal 156 2" xfId="1157"/>
    <cellStyle name="Normal 157" xfId="407"/>
    <cellStyle name="Normal 157 2" xfId="1158"/>
    <cellStyle name="Normal 158" xfId="408"/>
    <cellStyle name="Normal 158 2" xfId="1159"/>
    <cellStyle name="Normal 159" xfId="409"/>
    <cellStyle name="Normal 159 2" xfId="1160"/>
    <cellStyle name="Normal 16" xfId="15"/>
    <cellStyle name="Normal 16 2" xfId="410"/>
    <cellStyle name="Normal 16 2 2" xfId="1161"/>
    <cellStyle name="Normal 16 3" xfId="995"/>
    <cellStyle name="Normal 160" xfId="411"/>
    <cellStyle name="Normal 160 2" xfId="1162"/>
    <cellStyle name="Normal 161" xfId="412"/>
    <cellStyle name="Normal 161 2" xfId="1163"/>
    <cellStyle name="Normal 162" xfId="413"/>
    <cellStyle name="Normal 162 2" xfId="1164"/>
    <cellStyle name="Normal 163" xfId="414"/>
    <cellStyle name="Normal 163 2" xfId="1165"/>
    <cellStyle name="Normal 164" xfId="415"/>
    <cellStyle name="Normal 164 2" xfId="1166"/>
    <cellStyle name="Normal 165" xfId="416"/>
    <cellStyle name="Normal 166" xfId="417"/>
    <cellStyle name="Normal 167" xfId="418"/>
    <cellStyle name="Normal 168" xfId="419"/>
    <cellStyle name="Normal 169" xfId="420"/>
    <cellStyle name="Normal 17" xfId="16"/>
    <cellStyle name="Normal 17 2" xfId="421"/>
    <cellStyle name="Normal 17 2 2" xfId="1167"/>
    <cellStyle name="Normal 17 3" xfId="996"/>
    <cellStyle name="Normal 170" xfId="422"/>
    <cellStyle name="Normal 171" xfId="423"/>
    <cellStyle name="Normal 172" xfId="424"/>
    <cellStyle name="Normal 173" xfId="425"/>
    <cellStyle name="Normal 173 2" xfId="48"/>
    <cellStyle name="Normal 173 2 2" xfId="1025"/>
    <cellStyle name="Normal 174" xfId="426"/>
    <cellStyle name="Normal 175" xfId="427"/>
    <cellStyle name="Normal 175 2" xfId="1168"/>
    <cellStyle name="Normal 176" xfId="428"/>
    <cellStyle name="Normal 177" xfId="429"/>
    <cellStyle name="Normal 178" xfId="430"/>
    <cellStyle name="Normal 179" xfId="431"/>
    <cellStyle name="Normal 18" xfId="17"/>
    <cellStyle name="Normal 18 2" xfId="432"/>
    <cellStyle name="Normal 18 2 2" xfId="1169"/>
    <cellStyle name="Normal 18 3" xfId="997"/>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170"/>
    <cellStyle name="Normal 19 3" xfId="998"/>
    <cellStyle name="Normal 190" xfId="444"/>
    <cellStyle name="Normal 191" xfId="445"/>
    <cellStyle name="Normal 191 2" xfId="1171"/>
    <cellStyle name="Normal 192" xfId="446"/>
    <cellStyle name="Normal 192 2" xfId="1172"/>
    <cellStyle name="Normal 193" xfId="447"/>
    <cellStyle name="Normal 193 2" xfId="1173"/>
    <cellStyle name="Normal 194" xfId="448"/>
    <cellStyle name="Normal 194 2" xfId="1174"/>
    <cellStyle name="Normal 195" xfId="449"/>
    <cellStyle name="Normal 195 2" xfId="1175"/>
    <cellStyle name="Normal 196" xfId="871"/>
    <cellStyle name="Normal 197" xfId="873"/>
    <cellStyle name="Normal 197 2" xfId="1410"/>
    <cellStyle name="Normal 198" xfId="875"/>
    <cellStyle name="Normal 199" xfId="889"/>
    <cellStyle name="Normal 2" xfId="19"/>
    <cellStyle name="Normal 2 10" xfId="450"/>
    <cellStyle name="Normal 2 2" xfId="451"/>
    <cellStyle name="Normal 2 2 2" xfId="452"/>
    <cellStyle name="Normal 2 2 2 2" xfId="453"/>
    <cellStyle name="Normal 2 2 2 3" xfId="1177"/>
    <cellStyle name="Normal 2 2 3" xfId="454"/>
    <cellStyle name="Normal 2 2 3 2" xfId="1178"/>
    <cellStyle name="Normal 2 2 4" xfId="455"/>
    <cellStyle name="Normal 2 2 5" xfId="1176"/>
    <cellStyle name="Normal 2 3" xfId="456"/>
    <cellStyle name="Normal 2 3 2" xfId="457"/>
    <cellStyle name="Normal 2 3 3" xfId="1179"/>
    <cellStyle name="Normal 2 4" xfId="458"/>
    <cellStyle name="Normal 2 4 2" xfId="459"/>
    <cellStyle name="Normal 2 5" xfId="460"/>
    <cellStyle name="Normal 2 5 2" xfId="1180"/>
    <cellStyle name="Normal 2 6" xfId="461"/>
    <cellStyle name="Normal 2 7" xfId="462"/>
    <cellStyle name="Normal 2 7 2" xfId="1181"/>
    <cellStyle name="Normal 20" xfId="20"/>
    <cellStyle name="Normal 20 2" xfId="463"/>
    <cellStyle name="Normal 20 2 2" xfId="1182"/>
    <cellStyle name="Normal 20 3" xfId="999"/>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490"/>
    <cellStyle name="Normal 209" xfId="965"/>
    <cellStyle name="Normal 209 2" xfId="1491"/>
    <cellStyle name="Normal 21" xfId="21"/>
    <cellStyle name="Normal 21 2" xfId="464"/>
    <cellStyle name="Normal 21 2 2" xfId="1183"/>
    <cellStyle name="Normal 21 3" xfId="1000"/>
    <cellStyle name="Normal 210" xfId="980"/>
    <cellStyle name="Normal 210 2" xfId="1492"/>
    <cellStyle name="Normal 211" xfId="983"/>
    <cellStyle name="Normal 212" xfId="1408"/>
    <cellStyle name="Normal 22" xfId="22"/>
    <cellStyle name="Normal 22 2" xfId="465"/>
    <cellStyle name="Normal 22 2 2" xfId="1184"/>
    <cellStyle name="Normal 22 3" xfId="1001"/>
    <cellStyle name="Normal 23" xfId="23"/>
    <cellStyle name="Normal 23 2" xfId="466"/>
    <cellStyle name="Normal 23 2 2" xfId="1185"/>
    <cellStyle name="Normal 23 3" xfId="1002"/>
    <cellStyle name="Normal 24" xfId="24"/>
    <cellStyle name="Normal 24 2" xfId="467"/>
    <cellStyle name="Normal 24 2 2" xfId="1186"/>
    <cellStyle name="Normal 24 3" xfId="1003"/>
    <cellStyle name="Normal 25" xfId="25"/>
    <cellStyle name="Normal 25 2" xfId="468"/>
    <cellStyle name="Normal 25 2 2" xfId="1187"/>
    <cellStyle name="Normal 25 3" xfId="1004"/>
    <cellStyle name="Normal 26" xfId="26"/>
    <cellStyle name="Normal 26 2" xfId="469"/>
    <cellStyle name="Normal 26 2 2" xfId="1188"/>
    <cellStyle name="Normal 26 3" xfId="1005"/>
    <cellStyle name="Normal 27" xfId="27"/>
    <cellStyle name="Normal 27 2" xfId="470"/>
    <cellStyle name="Normal 27 2 2" xfId="1189"/>
    <cellStyle name="Normal 27 3" xfId="1006"/>
    <cellStyle name="Normal 28" xfId="28"/>
    <cellStyle name="Normal 28 2" xfId="471"/>
    <cellStyle name="Normal 28 2 2" xfId="1190"/>
    <cellStyle name="Normal 28 3" xfId="1007"/>
    <cellStyle name="Normal 29" xfId="29"/>
    <cellStyle name="Normal 29 2" xfId="472"/>
    <cellStyle name="Normal 29 2 2" xfId="1191"/>
    <cellStyle name="Normal 29 3" xfId="1008"/>
    <cellStyle name="Normal 3" xfId="30"/>
    <cellStyle name="Normal 3 10" xfId="473"/>
    <cellStyle name="Normal 3 10 2" xfId="1192"/>
    <cellStyle name="Normal 3 11" xfId="474"/>
    <cellStyle name="Normal 3 11 2" xfId="1193"/>
    <cellStyle name="Normal 3 12" xfId="475"/>
    <cellStyle name="Normal 3 12 2" xfId="1194"/>
    <cellStyle name="Normal 3 13" xfId="476"/>
    <cellStyle name="Normal 3 13 2" xfId="1195"/>
    <cellStyle name="Normal 3 14" xfId="477"/>
    <cellStyle name="Normal 3 14 2" xfId="1196"/>
    <cellStyle name="Normal 3 15" xfId="478"/>
    <cellStyle name="Normal 3 15 2" xfId="1197"/>
    <cellStyle name="Normal 3 16" xfId="479"/>
    <cellStyle name="Normal 3 16 2" xfId="1198"/>
    <cellStyle name="Normal 3 17" xfId="480"/>
    <cellStyle name="Normal 3 17 2" xfId="1199"/>
    <cellStyle name="Normal 3 18" xfId="481"/>
    <cellStyle name="Normal 3 18 2" xfId="1200"/>
    <cellStyle name="Normal 3 19" xfId="482"/>
    <cellStyle name="Normal 3 19 2" xfId="1201"/>
    <cellStyle name="Normal 3 2" xfId="483"/>
    <cellStyle name="Normal 3 2 10" xfId="484"/>
    <cellStyle name="Normal 3 2 10 2" xfId="1203"/>
    <cellStyle name="Normal 3 2 11" xfId="485"/>
    <cellStyle name="Normal 3 2 11 2" xfId="1204"/>
    <cellStyle name="Normal 3 2 12" xfId="486"/>
    <cellStyle name="Normal 3 2 12 2" xfId="1205"/>
    <cellStyle name="Normal 3 2 13" xfId="487"/>
    <cellStyle name="Normal 3 2 13 2" xfId="1206"/>
    <cellStyle name="Normal 3 2 14" xfId="488"/>
    <cellStyle name="Normal 3 2 14 2" xfId="1207"/>
    <cellStyle name="Normal 3 2 15" xfId="489"/>
    <cellStyle name="Normal 3 2 15 2" xfId="1208"/>
    <cellStyle name="Normal 3 2 16" xfId="490"/>
    <cellStyle name="Normal 3 2 16 2" xfId="1209"/>
    <cellStyle name="Normal 3 2 17" xfId="491"/>
    <cellStyle name="Normal 3 2 17 2" xfId="1210"/>
    <cellStyle name="Normal 3 2 18" xfId="492"/>
    <cellStyle name="Normal 3 2 18 2" xfId="1211"/>
    <cellStyle name="Normal 3 2 19" xfId="493"/>
    <cellStyle name="Normal 3 2 19 2" xfId="1212"/>
    <cellStyle name="Normal 3 2 2" xfId="494"/>
    <cellStyle name="Normal 3 2 2 2" xfId="495"/>
    <cellStyle name="Normal 3 2 2 2 2" xfId="1214"/>
    <cellStyle name="Normal 3 2 2 3" xfId="1213"/>
    <cellStyle name="Normal 3 2 20" xfId="496"/>
    <cellStyle name="Normal 3 2 20 2" xfId="1215"/>
    <cellStyle name="Normal 3 2 21" xfId="1202"/>
    <cellStyle name="Normal 3 2 3" xfId="497"/>
    <cellStyle name="Normal 3 2 3 2" xfId="1216"/>
    <cellStyle name="Normal 3 2 4" xfId="498"/>
    <cellStyle name="Normal 3 2 4 2" xfId="1217"/>
    <cellStyle name="Normal 3 2 5" xfId="499"/>
    <cellStyle name="Normal 3 2 5 2" xfId="1218"/>
    <cellStyle name="Normal 3 2 6" xfId="500"/>
    <cellStyle name="Normal 3 2 6 2" xfId="1219"/>
    <cellStyle name="Normal 3 2 7" xfId="501"/>
    <cellStyle name="Normal 3 2 7 2" xfId="1220"/>
    <cellStyle name="Normal 3 2 8" xfId="502"/>
    <cellStyle name="Normal 3 2 8 2" xfId="1221"/>
    <cellStyle name="Normal 3 2 9" xfId="503"/>
    <cellStyle name="Normal 3 2 9 2" xfId="1222"/>
    <cellStyle name="Normal 3 20" xfId="504"/>
    <cellStyle name="Normal 3 20 2" xfId="1223"/>
    <cellStyle name="Normal 3 21" xfId="49"/>
    <cellStyle name="Normal 3 21 2" xfId="1026"/>
    <cellStyle name="Normal 3 22" xfId="1009"/>
    <cellStyle name="Normal 3 3" xfId="505"/>
    <cellStyle name="Normal 3 3 2" xfId="506"/>
    <cellStyle name="Normal 3 3 2 2" xfId="1225"/>
    <cellStyle name="Normal 3 3 3" xfId="1224"/>
    <cellStyle name="Normal 3 4" xfId="507"/>
    <cellStyle name="Normal 3 4 2" xfId="508"/>
    <cellStyle name="Normal 3 4 2 2" xfId="1226"/>
    <cellStyle name="Normal 3 5" xfId="509"/>
    <cellStyle name="Normal 3 5 2" xfId="1227"/>
    <cellStyle name="Normal 3 6" xfId="510"/>
    <cellStyle name="Normal 3 6 2" xfId="1228"/>
    <cellStyle name="Normal 3 7" xfId="511"/>
    <cellStyle name="Normal 3 7 2" xfId="1229"/>
    <cellStyle name="Normal 3 8" xfId="512"/>
    <cellStyle name="Normal 3 8 2" xfId="1230"/>
    <cellStyle name="Normal 3 9" xfId="513"/>
    <cellStyle name="Normal 3 9 2" xfId="1231"/>
    <cellStyle name="Normal 30" xfId="31"/>
    <cellStyle name="Normal 30 2" xfId="514"/>
    <cellStyle name="Normal 30 2 2" xfId="1232"/>
    <cellStyle name="Normal 30 3" xfId="1010"/>
    <cellStyle name="Normal 31" xfId="32"/>
    <cellStyle name="Normal 31 2" xfId="515"/>
    <cellStyle name="Normal 31 2 2" xfId="1233"/>
    <cellStyle name="Normal 31 3" xfId="1011"/>
    <cellStyle name="Normal 32" xfId="33"/>
    <cellStyle name="Normal 32 2" xfId="516"/>
    <cellStyle name="Normal 32 2 2" xfId="1234"/>
    <cellStyle name="Normal 32 3" xfId="1012"/>
    <cellStyle name="Normal 33" xfId="34"/>
    <cellStyle name="Normal 33 2" xfId="517"/>
    <cellStyle name="Normal 33 2 2" xfId="1235"/>
    <cellStyle name="Normal 33 3" xfId="1013"/>
    <cellStyle name="Normal 34" xfId="35"/>
    <cellStyle name="Normal 34 2" xfId="518"/>
    <cellStyle name="Normal 34 2 2" xfId="1236"/>
    <cellStyle name="Normal 34 3" xfId="1014"/>
    <cellStyle name="Normal 35" xfId="36"/>
    <cellStyle name="Normal 35 2" xfId="519"/>
    <cellStyle name="Normal 35 2 2" xfId="1237"/>
    <cellStyle name="Normal 35 3" xfId="1015"/>
    <cellStyle name="Normal 36" xfId="46"/>
    <cellStyle name="Normal 36 2" xfId="1023"/>
    <cellStyle name="Normal 37" xfId="520"/>
    <cellStyle name="Normal 38" xfId="521"/>
    <cellStyle name="Normal 39" xfId="522"/>
    <cellStyle name="Normal 39 2" xfId="1238"/>
    <cellStyle name="Normal 4" xfId="37"/>
    <cellStyle name="Normal 4 10" xfId="523"/>
    <cellStyle name="Normal 4 10 2" xfId="1239"/>
    <cellStyle name="Normal 4 11" xfId="524"/>
    <cellStyle name="Normal 4 11 2" xfId="1240"/>
    <cellStyle name="Normal 4 12" xfId="525"/>
    <cellStyle name="Normal 4 12 2" xfId="1241"/>
    <cellStyle name="Normal 4 13" xfId="526"/>
    <cellStyle name="Normal 4 13 2" xfId="1242"/>
    <cellStyle name="Normal 4 14" xfId="527"/>
    <cellStyle name="Normal 4 14 2" xfId="1243"/>
    <cellStyle name="Normal 4 15" xfId="528"/>
    <cellStyle name="Normal 4 15 2" xfId="1244"/>
    <cellStyle name="Normal 4 16" xfId="529"/>
    <cellStyle name="Normal 4 16 2" xfId="1245"/>
    <cellStyle name="Normal 4 17" xfId="530"/>
    <cellStyle name="Normal 4 17 2" xfId="1246"/>
    <cellStyle name="Normal 4 18" xfId="531"/>
    <cellStyle name="Normal 4 18 2" xfId="1247"/>
    <cellStyle name="Normal 4 19" xfId="532"/>
    <cellStyle name="Normal 4 19 2" xfId="1248"/>
    <cellStyle name="Normal 4 2" xfId="533"/>
    <cellStyle name="Normal 4 2 10" xfId="534"/>
    <cellStyle name="Normal 4 2 10 2" xfId="1250"/>
    <cellStyle name="Normal 4 2 11" xfId="535"/>
    <cellStyle name="Normal 4 2 11 2" xfId="1251"/>
    <cellStyle name="Normal 4 2 12" xfId="536"/>
    <cellStyle name="Normal 4 2 12 2" xfId="1252"/>
    <cellStyle name="Normal 4 2 13" xfId="537"/>
    <cellStyle name="Normal 4 2 13 2" xfId="1253"/>
    <cellStyle name="Normal 4 2 14" xfId="538"/>
    <cellStyle name="Normal 4 2 14 2" xfId="1254"/>
    <cellStyle name="Normal 4 2 15" xfId="539"/>
    <cellStyle name="Normal 4 2 15 2" xfId="1255"/>
    <cellStyle name="Normal 4 2 16" xfId="540"/>
    <cellStyle name="Normal 4 2 16 2" xfId="1256"/>
    <cellStyle name="Normal 4 2 17" xfId="541"/>
    <cellStyle name="Normal 4 2 17 2" xfId="1257"/>
    <cellStyle name="Normal 4 2 18" xfId="1249"/>
    <cellStyle name="Normal 4 2 2" xfId="542"/>
    <cellStyle name="Normal 4 2 2 2" xfId="543"/>
    <cellStyle name="Normal 4 2 2 2 2" xfId="1259"/>
    <cellStyle name="Normal 4 2 2 3" xfId="1258"/>
    <cellStyle name="Normal 4 2 3" xfId="544"/>
    <cellStyle name="Normal 4 2 3 2" xfId="1260"/>
    <cellStyle name="Normal 4 2 4" xfId="545"/>
    <cellStyle name="Normal 4 2 4 2" xfId="1261"/>
    <cellStyle name="Normal 4 2 5" xfId="546"/>
    <cellStyle name="Normal 4 2 5 2" xfId="1262"/>
    <cellStyle name="Normal 4 2 6" xfId="547"/>
    <cellStyle name="Normal 4 2 6 2" xfId="1263"/>
    <cellStyle name="Normal 4 2 7" xfId="548"/>
    <cellStyle name="Normal 4 2 7 2" xfId="1264"/>
    <cellStyle name="Normal 4 2 8" xfId="549"/>
    <cellStyle name="Normal 4 2 8 2" xfId="1265"/>
    <cellStyle name="Normal 4 2 9" xfId="550"/>
    <cellStyle name="Normal 4 2 9 2" xfId="1266"/>
    <cellStyle name="Normal 4 20" xfId="551"/>
    <cellStyle name="Normal 4 20 2" xfId="1267"/>
    <cellStyle name="Normal 4 21" xfId="1016"/>
    <cellStyle name="Normal 4 3" xfId="552"/>
    <cellStyle name="Normal 4 3 2" xfId="553"/>
    <cellStyle name="Normal 4 3 2 2" xfId="1269"/>
    <cellStyle name="Normal 4 3 3" xfId="1268"/>
    <cellStyle name="Normal 4 4" xfId="554"/>
    <cellStyle name="Normal 4 4 2" xfId="1270"/>
    <cellStyle name="Normal 4 5" xfId="555"/>
    <cellStyle name="Normal 4 5 2" xfId="1271"/>
    <cellStyle name="Normal 4 6" xfId="556"/>
    <cellStyle name="Normal 4 6 2" xfId="1272"/>
    <cellStyle name="Normal 4 7" xfId="557"/>
    <cellStyle name="Normal 4 7 2" xfId="1273"/>
    <cellStyle name="Normal 4 8" xfId="558"/>
    <cellStyle name="Normal 4 8 2" xfId="1274"/>
    <cellStyle name="Normal 4 9" xfId="559"/>
    <cellStyle name="Normal 4 9 2" xfId="1275"/>
    <cellStyle name="Normal 40" xfId="560"/>
    <cellStyle name="Normal 40 2" xfId="1276"/>
    <cellStyle name="Normal 41" xfId="561"/>
    <cellStyle name="Normal 41 2" xfId="1277"/>
    <cellStyle name="Normal 42" xfId="562"/>
    <cellStyle name="Normal 42 2" xfId="1278"/>
    <cellStyle name="Normal 43" xfId="563"/>
    <cellStyle name="Normal 43 2" xfId="1279"/>
    <cellStyle name="Normal 44" xfId="564"/>
    <cellStyle name="Normal 44 2" xfId="1280"/>
    <cellStyle name="Normal 45" xfId="565"/>
    <cellStyle name="Normal 45 2" xfId="1281"/>
    <cellStyle name="Normal 46" xfId="566"/>
    <cellStyle name="Normal 46 2" xfId="1282"/>
    <cellStyle name="Normal 47" xfId="567"/>
    <cellStyle name="Normal 47 2" xfId="1283"/>
    <cellStyle name="Normal 48" xfId="568"/>
    <cellStyle name="Normal 48 2" xfId="1284"/>
    <cellStyle name="Normal 49" xfId="569"/>
    <cellStyle name="Normal 49 2" xfId="1285"/>
    <cellStyle name="Normal 5" xfId="38"/>
    <cellStyle name="Normal 5 10" xfId="570"/>
    <cellStyle name="Normal 5 10 2" xfId="1286"/>
    <cellStyle name="Normal 5 11" xfId="571"/>
    <cellStyle name="Normal 5 11 2" xfId="1287"/>
    <cellStyle name="Normal 5 12" xfId="572"/>
    <cellStyle name="Normal 5 12 2" xfId="1288"/>
    <cellStyle name="Normal 5 13" xfId="573"/>
    <cellStyle name="Normal 5 13 2" xfId="1289"/>
    <cellStyle name="Normal 5 14" xfId="574"/>
    <cellStyle name="Normal 5 14 2" xfId="1290"/>
    <cellStyle name="Normal 5 15" xfId="575"/>
    <cellStyle name="Normal 5 15 2" xfId="1291"/>
    <cellStyle name="Normal 5 16" xfId="576"/>
    <cellStyle name="Normal 5 16 2" xfId="1292"/>
    <cellStyle name="Normal 5 17" xfId="577"/>
    <cellStyle name="Normal 5 17 2" xfId="1293"/>
    <cellStyle name="Normal 5 18" xfId="578"/>
    <cellStyle name="Normal 5 18 2" xfId="1294"/>
    <cellStyle name="Normal 5 19" xfId="579"/>
    <cellStyle name="Normal 5 2" xfId="580"/>
    <cellStyle name="Normal 5 2 10" xfId="581"/>
    <cellStyle name="Normal 5 2 10 2" xfId="1296"/>
    <cellStyle name="Normal 5 2 11" xfId="582"/>
    <cellStyle name="Normal 5 2 11 2" xfId="1297"/>
    <cellStyle name="Normal 5 2 12" xfId="583"/>
    <cellStyle name="Normal 5 2 12 2" xfId="1298"/>
    <cellStyle name="Normal 5 2 13" xfId="584"/>
    <cellStyle name="Normal 5 2 13 2" xfId="1299"/>
    <cellStyle name="Normal 5 2 14" xfId="585"/>
    <cellStyle name="Normal 5 2 14 2" xfId="1300"/>
    <cellStyle name="Normal 5 2 15" xfId="586"/>
    <cellStyle name="Normal 5 2 15 2" xfId="1301"/>
    <cellStyle name="Normal 5 2 16" xfId="587"/>
    <cellStyle name="Normal 5 2 16 2" xfId="1302"/>
    <cellStyle name="Normal 5 2 17" xfId="588"/>
    <cellStyle name="Normal 5 2 17 2" xfId="1303"/>
    <cellStyle name="Normal 5 2 18" xfId="1295"/>
    <cellStyle name="Normal 5 2 2" xfId="589"/>
    <cellStyle name="Normal 5 2 2 2" xfId="590"/>
    <cellStyle name="Normal 5 2 2 2 2" xfId="1305"/>
    <cellStyle name="Normal 5 2 2 3" xfId="1304"/>
    <cellStyle name="Normal 5 2 3" xfId="591"/>
    <cellStyle name="Normal 5 2 3 2" xfId="1306"/>
    <cellStyle name="Normal 5 2 4" xfId="592"/>
    <cellStyle name="Normal 5 2 4 2" xfId="1307"/>
    <cellStyle name="Normal 5 2 5" xfId="593"/>
    <cellStyle name="Normal 5 2 5 2" xfId="1308"/>
    <cellStyle name="Normal 5 2 6" xfId="594"/>
    <cellStyle name="Normal 5 2 6 2" xfId="1309"/>
    <cellStyle name="Normal 5 2 7" xfId="595"/>
    <cellStyle name="Normal 5 2 7 2" xfId="1310"/>
    <cellStyle name="Normal 5 2 8" xfId="596"/>
    <cellStyle name="Normal 5 2 8 2" xfId="1311"/>
    <cellStyle name="Normal 5 2 9" xfId="597"/>
    <cellStyle name="Normal 5 2 9 2" xfId="1312"/>
    <cellStyle name="Normal 5 20" xfId="598"/>
    <cellStyle name="Normal 5 20 2" xfId="1313"/>
    <cellStyle name="Normal 5 21" xfId="599"/>
    <cellStyle name="Normal 5 22" xfId="1017"/>
    <cellStyle name="Normal 5 3" xfId="600"/>
    <cellStyle name="Normal 5 3 2" xfId="601"/>
    <cellStyle name="Normal 5 3 2 2" xfId="1315"/>
    <cellStyle name="Normal 5 3 3" xfId="1314"/>
    <cellStyle name="Normal 5 4" xfId="602"/>
    <cellStyle name="Normal 5 4 2" xfId="603"/>
    <cellStyle name="Normal 5 4 2 2" xfId="1317"/>
    <cellStyle name="Normal 5 4 3" xfId="1316"/>
    <cellStyle name="Normal 5 5" xfId="604"/>
    <cellStyle name="Normal 5 5 2" xfId="1318"/>
    <cellStyle name="Normal 5 6" xfId="605"/>
    <cellStyle name="Normal 5 6 2" xfId="1319"/>
    <cellStyle name="Normal 5 7" xfId="606"/>
    <cellStyle name="Normal 5 7 2" xfId="1320"/>
    <cellStyle name="Normal 5 8" xfId="607"/>
    <cellStyle name="Normal 5 8 2" xfId="1321"/>
    <cellStyle name="Normal 5 9" xfId="608"/>
    <cellStyle name="Normal 5 9 2" xfId="1322"/>
    <cellStyle name="Normal 50" xfId="609"/>
    <cellStyle name="Normal 50 2" xfId="1323"/>
    <cellStyle name="Normal 51" xfId="610"/>
    <cellStyle name="Normal 51 2" xfId="1324"/>
    <cellStyle name="Normal 52" xfId="611"/>
    <cellStyle name="Normal 52 2" xfId="1325"/>
    <cellStyle name="Normal 53" xfId="612"/>
    <cellStyle name="Normal 53 2" xfId="1326"/>
    <cellStyle name="Normal 54" xfId="613"/>
    <cellStyle name="Normal 54 2" xfId="1327"/>
    <cellStyle name="Normal 55" xfId="614"/>
    <cellStyle name="Normal 55 2" xfId="1328"/>
    <cellStyle name="Normal 56" xfId="615"/>
    <cellStyle name="Normal 56 2" xfId="1329"/>
    <cellStyle name="Normal 57" xfId="616"/>
    <cellStyle name="Normal 57 2" xfId="1330"/>
    <cellStyle name="Normal 58" xfId="617"/>
    <cellStyle name="Normal 58 2" xfId="1331"/>
    <cellStyle name="Normal 59" xfId="618"/>
    <cellStyle name="Normal 59 2" xfId="1332"/>
    <cellStyle name="Normal 6" xfId="39"/>
    <cellStyle name="Normal 6 10" xfId="619"/>
    <cellStyle name="Normal 6 10 2" xfId="1333"/>
    <cellStyle name="Normal 6 11" xfId="620"/>
    <cellStyle name="Normal 6 11 2" xfId="1334"/>
    <cellStyle name="Normal 6 12" xfId="621"/>
    <cellStyle name="Normal 6 12 2" xfId="1335"/>
    <cellStyle name="Normal 6 13" xfId="622"/>
    <cellStyle name="Normal 6 13 2" xfId="1336"/>
    <cellStyle name="Normal 6 14" xfId="623"/>
    <cellStyle name="Normal 6 14 2" xfId="1337"/>
    <cellStyle name="Normal 6 15" xfId="624"/>
    <cellStyle name="Normal 6 15 2" xfId="1338"/>
    <cellStyle name="Normal 6 16" xfId="625"/>
    <cellStyle name="Normal 6 16 2" xfId="1339"/>
    <cellStyle name="Normal 6 17" xfId="626"/>
    <cellStyle name="Normal 6 17 2" xfId="1340"/>
    <cellStyle name="Normal 6 18" xfId="627"/>
    <cellStyle name="Normal 6 18 2" xfId="1341"/>
    <cellStyle name="Normal 6 19" xfId="628"/>
    <cellStyle name="Normal 6 2" xfId="629"/>
    <cellStyle name="Normal 6 2 2" xfId="1342"/>
    <cellStyle name="Normal 6 20" xfId="630"/>
    <cellStyle name="Normal 6 20 2" xfId="1343"/>
    <cellStyle name="Normal 6 21" xfId="631"/>
    <cellStyle name="Normal 6 22" xfId="1018"/>
    <cellStyle name="Normal 6 3" xfId="632"/>
    <cellStyle name="Normal 6 3 2" xfId="1344"/>
    <cellStyle name="Normal 6 4" xfId="633"/>
    <cellStyle name="Normal 6 4 2" xfId="1345"/>
    <cellStyle name="Normal 6 5" xfId="634"/>
    <cellStyle name="Normal 6 5 2" xfId="1346"/>
    <cellStyle name="Normal 6 6" xfId="635"/>
    <cellStyle name="Normal 6 6 2" xfId="1347"/>
    <cellStyle name="Normal 6 7" xfId="636"/>
    <cellStyle name="Normal 6 7 2" xfId="1348"/>
    <cellStyle name="Normal 6 8" xfId="637"/>
    <cellStyle name="Normal 6 8 2" xfId="1349"/>
    <cellStyle name="Normal 6 9" xfId="638"/>
    <cellStyle name="Normal 6 9 2" xfId="1350"/>
    <cellStyle name="Normal 60" xfId="639"/>
    <cellStyle name="Normal 60 2" xfId="1351"/>
    <cellStyle name="Normal 61" xfId="640"/>
    <cellStyle name="Normal 61 2" xfId="1352"/>
    <cellStyle name="Normal 62" xfId="641"/>
    <cellStyle name="Normal 62 2" xfId="1353"/>
    <cellStyle name="Normal 63" xfId="642"/>
    <cellStyle name="Normal 63 2" xfId="1354"/>
    <cellStyle name="Normal 64" xfId="643"/>
    <cellStyle name="Normal 64 2" xfId="1355"/>
    <cellStyle name="Normal 65" xfId="644"/>
    <cellStyle name="Normal 65 2" xfId="1356"/>
    <cellStyle name="Normal 66" xfId="645"/>
    <cellStyle name="Normal 66 2" xfId="1357"/>
    <cellStyle name="Normal 67" xfId="646"/>
    <cellStyle name="Normal 67 2" xfId="1358"/>
    <cellStyle name="Normal 68" xfId="647"/>
    <cellStyle name="Normal 68 2" xfId="1359"/>
    <cellStyle name="Normal 69" xfId="648"/>
    <cellStyle name="Normal 69 2" xfId="1360"/>
    <cellStyle name="Normal 7" xfId="40"/>
    <cellStyle name="Normal 7 2" xfId="649"/>
    <cellStyle name="Normal 7 2 2" xfId="1361"/>
    <cellStyle name="Normal 7 3" xfId="650"/>
    <cellStyle name="Normal 7 4" xfId="1019"/>
    <cellStyle name="Normal 70" xfId="651"/>
    <cellStyle name="Normal 70 2" xfId="1362"/>
    <cellStyle name="Normal 71" xfId="652"/>
    <cellStyle name="Normal 71 2" xfId="1363"/>
    <cellStyle name="Normal 72" xfId="653"/>
    <cellStyle name="Normal 72 2" xfId="1364"/>
    <cellStyle name="Normal 73" xfId="654"/>
    <cellStyle name="Normal 73 2" xfId="1365"/>
    <cellStyle name="Normal 74" xfId="655"/>
    <cellStyle name="Normal 74 2" xfId="1366"/>
    <cellStyle name="Normal 75" xfId="656"/>
    <cellStyle name="Normal 75 2" xfId="1367"/>
    <cellStyle name="Normal 76" xfId="657"/>
    <cellStyle name="Normal 76 2" xfId="1368"/>
    <cellStyle name="Normal 77" xfId="658"/>
    <cellStyle name="Normal 77 2" xfId="1369"/>
    <cellStyle name="Normal 78" xfId="659"/>
    <cellStyle name="Normal 78 2" xfId="1370"/>
    <cellStyle name="Normal 79" xfId="660"/>
    <cellStyle name="Normal 79 2" xfId="1371"/>
    <cellStyle name="Normal 8" xfId="41"/>
    <cellStyle name="Normal 8 2" xfId="661"/>
    <cellStyle name="Normal 8 2 2" xfId="1372"/>
    <cellStyle name="Normal 8 3" xfId="1020"/>
    <cellStyle name="Normal 80" xfId="662"/>
    <cellStyle name="Normal 80 2" xfId="1373"/>
    <cellStyle name="Normal 81" xfId="663"/>
    <cellStyle name="Normal 81 2" xfId="1374"/>
    <cellStyle name="Normal 82" xfId="664"/>
    <cellStyle name="Normal 82 2" xfId="1375"/>
    <cellStyle name="Normal 83" xfId="665"/>
    <cellStyle name="Normal 83 2" xfId="1376"/>
    <cellStyle name="Normal 84" xfId="666"/>
    <cellStyle name="Normal 84 2" xfId="1377"/>
    <cellStyle name="Normal 85" xfId="667"/>
    <cellStyle name="Normal 85 2" xfId="1378"/>
    <cellStyle name="Normal 86" xfId="668"/>
    <cellStyle name="Normal 86 2" xfId="1379"/>
    <cellStyle name="Normal 87" xfId="669"/>
    <cellStyle name="Normal 87 2" xfId="1380"/>
    <cellStyle name="Normal 88" xfId="670"/>
    <cellStyle name="Normal 88 2" xfId="1381"/>
    <cellStyle name="Normal 89" xfId="671"/>
    <cellStyle name="Normal 89 2" xfId="1382"/>
    <cellStyle name="Normal 9" xfId="42"/>
    <cellStyle name="Normal 9 2" xfId="672"/>
    <cellStyle name="Normal 9 2 2" xfId="1383"/>
    <cellStyle name="Normal 9 3" xfId="1021"/>
    <cellStyle name="Normal 90" xfId="673"/>
    <cellStyle name="Normal 90 2" xfId="1384"/>
    <cellStyle name="Normal 91" xfId="674"/>
    <cellStyle name="Normal 91 2" xfId="1385"/>
    <cellStyle name="Normal 92" xfId="675"/>
    <cellStyle name="Normal 92 2" xfId="1386"/>
    <cellStyle name="Normal 93" xfId="676"/>
    <cellStyle name="Normal 93 2" xfId="1387"/>
    <cellStyle name="Normal 94" xfId="677"/>
    <cellStyle name="Normal 94 2" xfId="1388"/>
    <cellStyle name="Normal 95" xfId="678"/>
    <cellStyle name="Normal 95 2" xfId="1389"/>
    <cellStyle name="Normal 96" xfId="679"/>
    <cellStyle name="Normal 96 2" xfId="1390"/>
    <cellStyle name="Normal 97" xfId="680"/>
    <cellStyle name="Normal 97 2" xfId="1391"/>
    <cellStyle name="Normal 98" xfId="681"/>
    <cellStyle name="Normal 98 2" xfId="1392"/>
    <cellStyle name="Normal 99" xfId="682"/>
    <cellStyle name="Normal 99 2" xfId="1393"/>
    <cellStyle name="Normal_Bao cao tai chinh 280405" xfId="43"/>
    <cellStyle name="Normal1" xfId="683"/>
    <cellStyle name="Normal1 2" xfId="684"/>
    <cellStyle name="Normal2" xfId="685"/>
    <cellStyle name="Normal3" xfId="686"/>
    <cellStyle name="Note 10" xfId="947"/>
    <cellStyle name="Note 10 2" xfId="1476"/>
    <cellStyle name="Note 11" xfId="962"/>
    <cellStyle name="Note 11 2" xfId="1489"/>
    <cellStyle name="Note 12" xfId="978"/>
    <cellStyle name="Note 2" xfId="687"/>
    <cellStyle name="Note 3" xfId="688"/>
    <cellStyle name="Note 3 2" xfId="1394"/>
    <cellStyle name="Note 4" xfId="689"/>
    <cellStyle name="Note 4 2" xfId="1395"/>
    <cellStyle name="Note 5" xfId="872"/>
    <cellStyle name="Note 5 2" xfId="1409"/>
    <cellStyle name="Note 6" xfId="888"/>
    <cellStyle name="Note 6 2" xfId="1424"/>
    <cellStyle name="Note 7" xfId="903"/>
    <cellStyle name="Note 7 2" xfId="1437"/>
    <cellStyle name="Note 8" xfId="918"/>
    <cellStyle name="Note 8 2" xfId="1450"/>
    <cellStyle name="Note 9" xfId="932"/>
    <cellStyle name="Note 9 2" xfId="1463"/>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397"/>
    <cellStyle name="Percent 17 3" xfId="1396"/>
    <cellStyle name="Percent 2" xfId="45"/>
    <cellStyle name="Percent 2 2" xfId="710"/>
    <cellStyle name="Percent 2 2 2" xfId="711"/>
    <cellStyle name="Percent 2 2 2 2" xfId="1399"/>
    <cellStyle name="Percent 2 2 3" xfId="1398"/>
    <cellStyle name="Percent 2 3" xfId="712"/>
    <cellStyle name="Percent 2 3 2" xfId="713"/>
    <cellStyle name="Percent 2 3 3" xfId="1400"/>
    <cellStyle name="Percent 2 4" xfId="714"/>
    <cellStyle name="Percent 2 4 2" xfId="1401"/>
    <cellStyle name="Percent 2 5" xfId="715"/>
    <cellStyle name="Percent 2 6" xfId="716"/>
    <cellStyle name="Percent 2 6 2" xfId="1402"/>
    <cellStyle name="Percent 2 7" xfId="1022"/>
    <cellStyle name="Percent 3" xfId="717"/>
    <cellStyle name="Percent 3 2" xfId="718"/>
    <cellStyle name="Percent 3 2 2" xfId="719"/>
    <cellStyle name="Percent 3 2 2 2" xfId="1404"/>
    <cellStyle name="Percent 3 2 3" xfId="1403"/>
    <cellStyle name="Percent 3 3" xfId="720"/>
    <cellStyle name="Percent 3 3 2" xfId="1405"/>
    <cellStyle name="Percent 3 4" xfId="721"/>
    <cellStyle name="Percent 3 4 2" xfId="1406"/>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th" xfId="777"/>
    <cellStyle name="Thanh" xfId="778"/>
    <cellStyle name="thuy" xfId="779"/>
    <cellStyle name="Thuyet minh" xfId="780"/>
    <cellStyle name="thvt" xfId="781"/>
    <cellStyle name="viet" xfId="788"/>
    <cellStyle name="viet2" xfId="789"/>
    <cellStyle name="vntxt1" xfId="792"/>
    <cellStyle name="vntxt1 2" xfId="793"/>
    <cellStyle name="vntxt2" xfId="794"/>
    <cellStyle name="vnhead1" xfId="790"/>
    <cellStyle name="vnhead3" xfId="791"/>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G14" sqref="G14"/>
    </sheetView>
  </sheetViews>
  <sheetFormatPr defaultColWidth="9.140625" defaultRowHeight="15"/>
  <cols>
    <col min="1" max="1" width="7.85546875" style="163" customWidth="1"/>
    <col min="2" max="2" width="15.7109375" style="163" customWidth="1"/>
    <col min="3" max="3" width="33.85546875" style="163" customWidth="1"/>
    <col min="4" max="4" width="32" style="163" customWidth="1"/>
    <col min="5" max="9" width="9.140625" style="163"/>
    <col min="10" max="14" width="9.140625" style="185"/>
    <col min="15" max="16384" width="9.140625" style="163"/>
  </cols>
  <sheetData>
    <row r="2" spans="1:12" ht="18.75">
      <c r="B2" s="164" t="s">
        <v>556</v>
      </c>
    </row>
    <row r="3" spans="1:12" ht="19.5">
      <c r="B3" s="165" t="s">
        <v>546</v>
      </c>
    </row>
    <row r="4" spans="1:12" ht="18.75">
      <c r="B4" s="166"/>
      <c r="C4" s="167" t="s">
        <v>547</v>
      </c>
      <c r="D4" s="188" t="s">
        <v>553</v>
      </c>
    </row>
    <row r="5" spans="1:12" ht="18.75">
      <c r="B5" s="166"/>
      <c r="C5" s="169" t="s">
        <v>549</v>
      </c>
      <c r="D5" s="170"/>
    </row>
    <row r="6" spans="1:12" ht="18.75">
      <c r="B6" s="166"/>
      <c r="C6" s="167" t="s">
        <v>550</v>
      </c>
      <c r="D6" s="187">
        <v>1</v>
      </c>
      <c r="J6" s="185" t="s">
        <v>548</v>
      </c>
    </row>
    <row r="7" spans="1:12" ht="18.75">
      <c r="B7" s="166"/>
      <c r="C7" s="169" t="s">
        <v>551</v>
      </c>
      <c r="D7" s="171"/>
    </row>
    <row r="8" spans="1:12" ht="18.75">
      <c r="B8" s="166"/>
      <c r="C8" s="167" t="s">
        <v>552</v>
      </c>
      <c r="D8" s="168">
        <v>2024</v>
      </c>
      <c r="J8" s="185" t="s">
        <v>553</v>
      </c>
    </row>
    <row r="9" spans="1:12" ht="18.75">
      <c r="B9" s="166"/>
      <c r="C9" s="172" t="s">
        <v>554</v>
      </c>
      <c r="D9" s="173">
        <f>+D8</f>
        <v>2024</v>
      </c>
      <c r="J9" s="185" t="s">
        <v>555</v>
      </c>
    </row>
    <row r="10" spans="1:12" ht="18.75">
      <c r="B10" s="166"/>
      <c r="C10" s="172"/>
      <c r="D10" s="173"/>
    </row>
    <row r="11" spans="1:12" ht="34.5" customHeight="1">
      <c r="A11" s="497" t="s">
        <v>246</v>
      </c>
      <c r="B11" s="497"/>
      <c r="C11" s="497" t="s">
        <v>612</v>
      </c>
      <c r="D11" s="497"/>
      <c r="E11" s="497"/>
      <c r="F11" s="497"/>
    </row>
    <row r="12" spans="1:12" ht="26.25" customHeight="1">
      <c r="A12" s="497" t="s">
        <v>244</v>
      </c>
      <c r="B12" s="497"/>
      <c r="C12" s="497" t="s">
        <v>449</v>
      </c>
      <c r="D12" s="497"/>
      <c r="E12" s="497"/>
      <c r="F12" s="497"/>
    </row>
    <row r="13" spans="1:12" ht="48" customHeight="1">
      <c r="A13" s="495" t="s">
        <v>243</v>
      </c>
      <c r="B13" s="495"/>
      <c r="C13" s="495" t="s">
        <v>245</v>
      </c>
      <c r="D13" s="495"/>
      <c r="E13" s="495"/>
      <c r="F13" s="495"/>
      <c r="J13" s="185">
        <v>1</v>
      </c>
      <c r="K13" s="185" t="s">
        <v>46</v>
      </c>
    </row>
    <row r="14" spans="1:12" ht="34.5" customHeight="1">
      <c r="A14" s="495" t="s">
        <v>247</v>
      </c>
      <c r="B14" s="495"/>
      <c r="C14" s="496">
        <v>45384</v>
      </c>
      <c r="D14" s="496"/>
      <c r="E14" s="496"/>
      <c r="F14" s="496"/>
    </row>
    <row r="15" spans="1:12">
      <c r="B15" s="174"/>
      <c r="J15" s="185">
        <v>4</v>
      </c>
      <c r="K15" s="185" t="s">
        <v>135</v>
      </c>
    </row>
    <row r="16" spans="1:12">
      <c r="D16" s="174" t="s">
        <v>557</v>
      </c>
      <c r="J16" s="185">
        <v>5</v>
      </c>
      <c r="K16" s="186"/>
      <c r="L16" s="186"/>
    </row>
    <row r="17" spans="2:12">
      <c r="D17" s="174" t="s">
        <v>558</v>
      </c>
      <c r="K17" s="186"/>
      <c r="L17" s="186"/>
    </row>
    <row r="18" spans="2:12">
      <c r="B18" s="175" t="s">
        <v>602</v>
      </c>
      <c r="C18" s="175" t="s">
        <v>603</v>
      </c>
      <c r="D18" s="175" t="s">
        <v>604</v>
      </c>
      <c r="J18" s="185">
        <v>6</v>
      </c>
      <c r="K18" s="186"/>
      <c r="L18" s="186"/>
    </row>
    <row r="19" spans="2:12" ht="30">
      <c r="B19" s="176">
        <v>1</v>
      </c>
      <c r="C19" s="177" t="s">
        <v>605</v>
      </c>
      <c r="D19" s="178" t="s">
        <v>564</v>
      </c>
      <c r="K19" s="186"/>
      <c r="L19" s="186"/>
    </row>
    <row r="20" spans="2:12" ht="30">
      <c r="B20" s="176">
        <v>2</v>
      </c>
      <c r="C20" s="177" t="s">
        <v>606</v>
      </c>
      <c r="D20" s="178" t="s">
        <v>565</v>
      </c>
      <c r="K20" s="186"/>
      <c r="L20" s="186"/>
    </row>
    <row r="21" spans="2:12" ht="54.75" customHeight="1">
      <c r="B21" s="176" t="s">
        <v>78</v>
      </c>
      <c r="C21" s="177" t="s">
        <v>568</v>
      </c>
      <c r="D21" s="178"/>
      <c r="K21" s="186"/>
      <c r="L21" s="186"/>
    </row>
    <row r="22" spans="2:12" ht="30">
      <c r="B22" s="176">
        <v>3</v>
      </c>
      <c r="C22" s="179" t="s">
        <v>607</v>
      </c>
      <c r="D22" s="178" t="s">
        <v>560</v>
      </c>
      <c r="J22" s="185">
        <v>7</v>
      </c>
      <c r="K22" s="186"/>
      <c r="L22" s="186"/>
    </row>
    <row r="23" spans="2:12" ht="30">
      <c r="B23" s="176">
        <v>4</v>
      </c>
      <c r="C23" s="179" t="s">
        <v>608</v>
      </c>
      <c r="D23" s="178" t="s">
        <v>559</v>
      </c>
      <c r="J23" s="185">
        <v>8</v>
      </c>
      <c r="K23" s="186"/>
      <c r="L23" s="186"/>
    </row>
    <row r="24" spans="2:12" ht="30">
      <c r="B24" s="176">
        <v>5</v>
      </c>
      <c r="C24" s="179" t="s">
        <v>609</v>
      </c>
      <c r="D24" s="178" t="s">
        <v>561</v>
      </c>
      <c r="J24" s="185">
        <v>9</v>
      </c>
      <c r="K24" s="186"/>
      <c r="L24" s="186"/>
    </row>
    <row r="25" spans="2:12" ht="75">
      <c r="B25" s="176">
        <v>6</v>
      </c>
      <c r="C25" s="179" t="s">
        <v>610</v>
      </c>
      <c r="D25" s="178" t="s">
        <v>562</v>
      </c>
      <c r="H25" s="163" t="s">
        <v>615</v>
      </c>
      <c r="J25" s="185">
        <v>10</v>
      </c>
      <c r="K25" s="186"/>
      <c r="L25" s="186"/>
    </row>
    <row r="26" spans="2:12" ht="30">
      <c r="B26" s="176">
        <v>7</v>
      </c>
      <c r="C26" s="179" t="s">
        <v>611</v>
      </c>
      <c r="D26" s="178" t="s">
        <v>563</v>
      </c>
      <c r="J26" s="185">
        <v>11</v>
      </c>
      <c r="K26" s="186"/>
      <c r="L26" s="186"/>
    </row>
    <row r="27" spans="2:12" ht="75">
      <c r="B27" s="176">
        <v>8</v>
      </c>
      <c r="C27" s="179" t="s">
        <v>610</v>
      </c>
      <c r="D27" s="178" t="s">
        <v>562</v>
      </c>
    </row>
    <row r="28" spans="2:12" ht="87" customHeight="1">
      <c r="B28" s="176" t="s">
        <v>86</v>
      </c>
      <c r="C28" s="177" t="s">
        <v>566</v>
      </c>
      <c r="D28" s="180" t="s">
        <v>567</v>
      </c>
    </row>
    <row r="31" spans="2:12" ht="28.5" customHeight="1">
      <c r="B31" s="181"/>
      <c r="D31" s="181"/>
    </row>
    <row r="32" spans="2:12">
      <c r="B32" s="182"/>
      <c r="D32" s="182"/>
    </row>
    <row r="33" spans="2:4">
      <c r="B33" s="183"/>
      <c r="D33" s="183"/>
    </row>
    <row r="34" spans="2:4">
      <c r="B34" s="183"/>
      <c r="D34" s="183"/>
    </row>
    <row r="35" spans="2:4">
      <c r="B35" s="184"/>
      <c r="D35" s="174"/>
    </row>
    <row r="36" spans="2:4">
      <c r="B36" s="184"/>
      <c r="D36" s="184"/>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view="pageBreakPreview" topLeftCell="A35" zoomScaleNormal="100" zoomScaleSheetLayoutView="100" workbookViewId="0">
      <selection activeCell="C12" sqref="C12"/>
    </sheetView>
  </sheetViews>
  <sheetFormatPr defaultColWidth="9.140625" defaultRowHeight="12.75"/>
  <cols>
    <col min="1" max="1" width="9.140625" style="24"/>
    <col min="2" max="2" width="59.42578125" style="24" customWidth="1"/>
    <col min="3" max="3" width="12.85546875" style="24" customWidth="1"/>
    <col min="4" max="4" width="28.85546875" style="24" customWidth="1"/>
    <col min="5" max="5" width="29.5703125" style="24" customWidth="1"/>
    <col min="6" max="6" width="2.5703125" style="24" customWidth="1"/>
    <col min="7" max="7" width="18.42578125" style="469" bestFit="1" customWidth="1"/>
    <col min="8" max="8" width="24.28515625" style="469" customWidth="1"/>
    <col min="9" max="9" width="18.7109375" style="469" bestFit="1" customWidth="1"/>
    <col min="10" max="10" width="14.5703125" style="469" bestFit="1" customWidth="1"/>
    <col min="11" max="16384" width="9.140625" style="24"/>
  </cols>
  <sheetData>
    <row r="1" spans="1:10" ht="23.25" customHeight="1">
      <c r="A1" s="546" t="s">
        <v>512</v>
      </c>
      <c r="B1" s="546"/>
      <c r="C1" s="546"/>
      <c r="D1" s="546"/>
      <c r="E1" s="546"/>
      <c r="F1" s="546"/>
    </row>
    <row r="2" spans="1:10" ht="27" customHeight="1">
      <c r="A2" s="547" t="s">
        <v>513</v>
      </c>
      <c r="B2" s="547"/>
      <c r="C2" s="547"/>
      <c r="D2" s="547"/>
      <c r="E2" s="547"/>
      <c r="F2" s="547"/>
    </row>
    <row r="3" spans="1:10" ht="15" customHeight="1">
      <c r="A3" s="543" t="s">
        <v>264</v>
      </c>
      <c r="B3" s="543"/>
      <c r="C3" s="543"/>
      <c r="D3" s="543"/>
      <c r="E3" s="543"/>
      <c r="F3" s="543"/>
    </row>
    <row r="4" spans="1:10">
      <c r="A4" s="543"/>
      <c r="B4" s="543"/>
      <c r="C4" s="543"/>
      <c r="D4" s="543"/>
      <c r="E4" s="543"/>
      <c r="F4" s="543"/>
    </row>
    <row r="5" spans="1:10">
      <c r="A5" s="544" t="str">
        <f>'ngay thang'!B10</f>
        <v>Quý 1 năm 2024/Quarter 1 2024</v>
      </c>
      <c r="B5" s="544"/>
      <c r="C5" s="544"/>
      <c r="D5" s="544"/>
      <c r="E5" s="544"/>
      <c r="F5" s="544"/>
    </row>
    <row r="6" spans="1:10">
      <c r="A6" s="252"/>
      <c r="B6" s="252"/>
      <c r="C6" s="252"/>
      <c r="D6" s="252"/>
      <c r="E6" s="252"/>
      <c r="F6" s="1"/>
    </row>
    <row r="7" spans="1:10" ht="31.5" customHeight="1">
      <c r="A7" s="548" t="s">
        <v>246</v>
      </c>
      <c r="B7" s="548"/>
      <c r="C7" s="548" t="s">
        <v>612</v>
      </c>
      <c r="D7" s="548"/>
      <c r="E7" s="548"/>
      <c r="F7" s="548"/>
    </row>
    <row r="8" spans="1:10" ht="30" customHeight="1">
      <c r="A8" s="548" t="s">
        <v>244</v>
      </c>
      <c r="B8" s="548"/>
      <c r="C8" s="548" t="s">
        <v>449</v>
      </c>
      <c r="D8" s="548"/>
      <c r="E8" s="548"/>
      <c r="F8" s="548"/>
    </row>
    <row r="9" spans="1:10" ht="30" customHeight="1">
      <c r="A9" s="545" t="s">
        <v>243</v>
      </c>
      <c r="B9" s="545"/>
      <c r="C9" s="545" t="s">
        <v>245</v>
      </c>
      <c r="D9" s="545"/>
      <c r="E9" s="545"/>
      <c r="F9" s="545"/>
    </row>
    <row r="10" spans="1:10" ht="30" customHeight="1">
      <c r="A10" s="545" t="s">
        <v>247</v>
      </c>
      <c r="B10" s="545"/>
      <c r="C10" s="545" t="str">
        <f>'ngay thang'!B14</f>
        <v>Ngày 02 tháng 04 năm 2024
02 April 2024</v>
      </c>
      <c r="D10" s="545"/>
      <c r="E10" s="545"/>
      <c r="F10" s="545"/>
    </row>
    <row r="11" spans="1:10" ht="22.5" customHeight="1">
      <c r="A11" s="251"/>
      <c r="B11" s="251"/>
      <c r="C11" s="251"/>
      <c r="D11" s="251"/>
      <c r="E11" s="251"/>
      <c r="F11" s="251"/>
    </row>
    <row r="12" spans="1:10" ht="21" customHeight="1">
      <c r="A12" s="470" t="s">
        <v>268</v>
      </c>
      <c r="B12" s="471"/>
      <c r="C12" s="471"/>
      <c r="D12" s="471"/>
      <c r="E12" s="471"/>
    </row>
    <row r="13" spans="1:10" s="473" customFormat="1" ht="43.5" customHeight="1">
      <c r="A13" s="472" t="s">
        <v>202</v>
      </c>
      <c r="B13" s="472" t="s">
        <v>207</v>
      </c>
      <c r="C13" s="472" t="s">
        <v>208</v>
      </c>
      <c r="D13" s="472" t="s">
        <v>452</v>
      </c>
      <c r="E13" s="472" t="s">
        <v>453</v>
      </c>
      <c r="G13" s="469"/>
      <c r="H13" s="469"/>
      <c r="I13" s="469"/>
      <c r="J13" s="469"/>
    </row>
    <row r="14" spans="1:10" s="1" customFormat="1" ht="31.5" customHeight="1">
      <c r="A14" s="474" t="s">
        <v>46</v>
      </c>
      <c r="B14" s="475" t="s">
        <v>699</v>
      </c>
      <c r="C14" s="475" t="s">
        <v>147</v>
      </c>
      <c r="D14" s="476"/>
      <c r="E14" s="476"/>
      <c r="G14" s="469"/>
      <c r="H14" s="469"/>
      <c r="I14" s="469"/>
      <c r="J14" s="469"/>
    </row>
    <row r="15" spans="1:10" s="1" customFormat="1" ht="50.25" customHeight="1">
      <c r="A15" s="474">
        <v>1</v>
      </c>
      <c r="B15" s="475" t="s">
        <v>530</v>
      </c>
      <c r="C15" s="475" t="s">
        <v>148</v>
      </c>
      <c r="D15" s="477">
        <v>1.200113635490925E-2</v>
      </c>
      <c r="E15" s="478">
        <v>1.2E-2</v>
      </c>
      <c r="G15" s="469"/>
      <c r="H15" s="469"/>
      <c r="I15" s="469"/>
      <c r="J15" s="469"/>
    </row>
    <row r="16" spans="1:10" s="1" customFormat="1" ht="56.25" customHeight="1">
      <c r="A16" s="474">
        <v>2</v>
      </c>
      <c r="B16" s="475" t="s">
        <v>531</v>
      </c>
      <c r="C16" s="475" t="s">
        <v>149</v>
      </c>
      <c r="D16" s="477">
        <v>2.9690752070109291E-3</v>
      </c>
      <c r="E16" s="478">
        <v>4.1000000000000003E-3</v>
      </c>
      <c r="G16" s="469"/>
      <c r="H16" s="469"/>
      <c r="I16" s="469"/>
      <c r="J16" s="469"/>
    </row>
    <row r="17" spans="1:11" s="1" customFormat="1" ht="75" customHeight="1">
      <c r="A17" s="474">
        <v>3</v>
      </c>
      <c r="B17" s="479" t="s">
        <v>532</v>
      </c>
      <c r="C17" s="475" t="s">
        <v>150</v>
      </c>
      <c r="D17" s="477">
        <v>3.2902511735438482E-3</v>
      </c>
      <c r="E17" s="478">
        <v>4.5999999999999999E-3</v>
      </c>
      <c r="G17" s="469"/>
      <c r="H17" s="469"/>
      <c r="I17" s="469"/>
      <c r="J17" s="469"/>
    </row>
    <row r="18" spans="1:11" s="1" customFormat="1" ht="48" customHeight="1">
      <c r="A18" s="474">
        <v>4</v>
      </c>
      <c r="B18" s="475" t="s">
        <v>700</v>
      </c>
      <c r="C18" s="475" t="s">
        <v>151</v>
      </c>
      <c r="D18" s="477">
        <v>0</v>
      </c>
      <c r="E18" s="478">
        <v>1.1000000000000001E-3</v>
      </c>
      <c r="G18" s="469"/>
      <c r="H18" s="469"/>
      <c r="I18" s="469"/>
      <c r="J18" s="469"/>
      <c r="K18" s="480"/>
    </row>
    <row r="19" spans="1:11" s="1" customFormat="1" ht="56.25" customHeight="1">
      <c r="A19" s="474">
        <v>5</v>
      </c>
      <c r="B19" s="475" t="s">
        <v>533</v>
      </c>
      <c r="C19" s="475"/>
      <c r="D19" s="477"/>
      <c r="E19" s="478"/>
      <c r="G19" s="469"/>
      <c r="H19" s="469"/>
      <c r="I19" s="469"/>
      <c r="J19" s="469"/>
      <c r="K19" s="480"/>
    </row>
    <row r="20" spans="1:11" s="1" customFormat="1" ht="57.75" customHeight="1">
      <c r="A20" s="474">
        <v>6</v>
      </c>
      <c r="B20" s="475" t="s">
        <v>534</v>
      </c>
      <c r="C20" s="475"/>
      <c r="D20" s="477"/>
      <c r="E20" s="478"/>
      <c r="G20" s="469"/>
      <c r="H20" s="469"/>
      <c r="I20" s="469"/>
      <c r="J20" s="469"/>
      <c r="K20" s="480"/>
    </row>
    <row r="21" spans="1:11" s="1" customFormat="1" ht="81" customHeight="1">
      <c r="A21" s="474">
        <v>7</v>
      </c>
      <c r="B21" s="479" t="s">
        <v>701</v>
      </c>
      <c r="C21" s="475" t="s">
        <v>152</v>
      </c>
      <c r="D21" s="477">
        <v>1.1584338599169608E-2</v>
      </c>
      <c r="E21" s="478">
        <v>1.12E-2</v>
      </c>
      <c r="G21" s="469"/>
      <c r="H21" s="469"/>
      <c r="I21" s="469"/>
      <c r="J21" s="469"/>
      <c r="K21" s="480"/>
    </row>
    <row r="22" spans="1:11" s="1" customFormat="1" ht="42" customHeight="1">
      <c r="A22" s="474">
        <v>8</v>
      </c>
      <c r="B22" s="475" t="s">
        <v>535</v>
      </c>
      <c r="C22" s="475" t="s">
        <v>153</v>
      </c>
      <c r="D22" s="477">
        <v>2.9844801334633637E-2</v>
      </c>
      <c r="E22" s="478">
        <v>3.3000000000000002E-2</v>
      </c>
      <c r="G22" s="469"/>
      <c r="H22" s="469"/>
      <c r="I22" s="469"/>
      <c r="J22" s="469"/>
      <c r="K22" s="480"/>
    </row>
    <row r="23" spans="1:11" s="1" customFormat="1" ht="69.75" customHeight="1">
      <c r="A23" s="474">
        <v>9</v>
      </c>
      <c r="B23" s="479" t="s">
        <v>702</v>
      </c>
      <c r="C23" s="475" t="s">
        <v>154</v>
      </c>
      <c r="D23" s="478">
        <v>3.3173180315438255</v>
      </c>
      <c r="E23" s="478">
        <v>3.9230999999999998</v>
      </c>
      <c r="G23" s="469"/>
      <c r="H23" s="469"/>
      <c r="I23" s="469"/>
      <c r="J23" s="469"/>
      <c r="K23" s="480"/>
    </row>
    <row r="24" spans="1:11" s="1" customFormat="1" ht="57" customHeight="1">
      <c r="A24" s="474">
        <v>10</v>
      </c>
      <c r="B24" s="479" t="s">
        <v>536</v>
      </c>
      <c r="C24" s="475"/>
      <c r="D24" s="478"/>
      <c r="E24" s="478"/>
      <c r="G24" s="469"/>
      <c r="H24" s="469"/>
      <c r="I24" s="469"/>
      <c r="J24" s="469"/>
      <c r="K24" s="480"/>
    </row>
    <row r="25" spans="1:11" s="1" customFormat="1" ht="25.5">
      <c r="A25" s="474" t="s">
        <v>56</v>
      </c>
      <c r="B25" s="475" t="s">
        <v>703</v>
      </c>
      <c r="C25" s="475" t="s">
        <v>155</v>
      </c>
      <c r="D25" s="477"/>
      <c r="E25" s="481"/>
      <c r="G25" s="469"/>
      <c r="H25" s="469"/>
      <c r="I25" s="469"/>
      <c r="J25" s="469"/>
      <c r="K25" s="480"/>
    </row>
    <row r="26" spans="1:11" s="1" customFormat="1" ht="30" customHeight="1">
      <c r="A26" s="540">
        <v>1</v>
      </c>
      <c r="B26" s="475" t="s">
        <v>704</v>
      </c>
      <c r="C26" s="475" t="s">
        <v>156</v>
      </c>
      <c r="D26" s="481">
        <v>68969492500</v>
      </c>
      <c r="E26" s="482">
        <v>64847568100</v>
      </c>
      <c r="G26" s="469"/>
      <c r="H26" s="469"/>
      <c r="I26" s="469"/>
      <c r="J26" s="469"/>
      <c r="K26" s="480"/>
    </row>
    <row r="27" spans="1:11" s="1" customFormat="1" ht="39.75" customHeight="1">
      <c r="A27" s="541"/>
      <c r="B27" s="475" t="s">
        <v>705</v>
      </c>
      <c r="C27" s="475" t="s">
        <v>157</v>
      </c>
      <c r="D27" s="483">
        <v>68969492500</v>
      </c>
      <c r="E27" s="481">
        <v>64847568100</v>
      </c>
      <c r="G27" s="469"/>
      <c r="H27" s="469"/>
      <c r="I27" s="469"/>
      <c r="J27" s="469"/>
      <c r="K27" s="480"/>
    </row>
    <row r="28" spans="1:11" s="1" customFormat="1" ht="42.75" customHeight="1">
      <c r="A28" s="542"/>
      <c r="B28" s="475" t="s">
        <v>706</v>
      </c>
      <c r="C28" s="475" t="s">
        <v>158</v>
      </c>
      <c r="D28" s="484">
        <v>6896949.25</v>
      </c>
      <c r="E28" s="485">
        <v>6484756.8099999996</v>
      </c>
      <c r="G28" s="469"/>
      <c r="H28" s="469"/>
      <c r="I28" s="469"/>
      <c r="J28" s="469"/>
      <c r="K28" s="480"/>
    </row>
    <row r="29" spans="1:11" s="1" customFormat="1" ht="32.25" customHeight="1">
      <c r="A29" s="540">
        <v>2</v>
      </c>
      <c r="B29" s="475" t="s">
        <v>707</v>
      </c>
      <c r="C29" s="475" t="s">
        <v>159</v>
      </c>
      <c r="D29" s="481">
        <v>47985166000</v>
      </c>
      <c r="E29" s="481">
        <v>4121924400</v>
      </c>
      <c r="G29" s="469"/>
      <c r="H29" s="469"/>
      <c r="I29" s="469"/>
      <c r="J29" s="469"/>
      <c r="K29" s="480"/>
    </row>
    <row r="30" spans="1:11" s="1" customFormat="1" ht="31.5" customHeight="1">
      <c r="A30" s="541"/>
      <c r="B30" s="475" t="s">
        <v>708</v>
      </c>
      <c r="C30" s="475" t="s">
        <v>160</v>
      </c>
      <c r="D30" s="486">
        <v>5550437.2800000003</v>
      </c>
      <c r="E30" s="486">
        <v>753308.51</v>
      </c>
      <c r="G30" s="469"/>
      <c r="H30" s="469"/>
      <c r="I30" s="469"/>
      <c r="J30" s="469"/>
      <c r="K30" s="480"/>
    </row>
    <row r="31" spans="1:11" s="1" customFormat="1" ht="30" customHeight="1">
      <c r="A31" s="541"/>
      <c r="B31" s="475" t="s">
        <v>709</v>
      </c>
      <c r="C31" s="475" t="s">
        <v>161</v>
      </c>
      <c r="D31" s="481">
        <v>55504372800</v>
      </c>
      <c r="E31" s="481">
        <v>7533085100</v>
      </c>
      <c r="G31" s="469"/>
      <c r="H31" s="469"/>
      <c r="I31" s="469"/>
      <c r="J31" s="469"/>
      <c r="K31" s="480"/>
    </row>
    <row r="32" spans="1:11" s="1" customFormat="1" ht="30.75" customHeight="1">
      <c r="A32" s="541"/>
      <c r="B32" s="475" t="s">
        <v>710</v>
      </c>
      <c r="C32" s="475" t="s">
        <v>162</v>
      </c>
      <c r="D32" s="486">
        <v>-751920.68</v>
      </c>
      <c r="E32" s="486">
        <v>-341116.07</v>
      </c>
      <c r="G32" s="469"/>
      <c r="H32" s="469"/>
      <c r="I32" s="469"/>
      <c r="J32" s="469"/>
      <c r="K32" s="480"/>
    </row>
    <row r="33" spans="1:11" s="1" customFormat="1" ht="42.75" customHeight="1">
      <c r="A33" s="542"/>
      <c r="B33" s="475" t="s">
        <v>711</v>
      </c>
      <c r="C33" s="475" t="s">
        <v>163</v>
      </c>
      <c r="D33" s="481">
        <v>-7519206800</v>
      </c>
      <c r="E33" s="481">
        <v>-3411160700</v>
      </c>
      <c r="G33" s="469"/>
      <c r="H33" s="469"/>
      <c r="I33" s="469"/>
      <c r="J33" s="469"/>
      <c r="K33" s="480"/>
    </row>
    <row r="34" spans="1:11" s="1" customFormat="1" ht="33" customHeight="1">
      <c r="A34" s="540">
        <v>3</v>
      </c>
      <c r="B34" s="475" t="s">
        <v>712</v>
      </c>
      <c r="C34" s="475" t="s">
        <v>164</v>
      </c>
      <c r="D34" s="483">
        <v>116954658500</v>
      </c>
      <c r="E34" s="481">
        <v>68969492500</v>
      </c>
      <c r="G34" s="469"/>
      <c r="H34" s="469"/>
      <c r="I34" s="469"/>
      <c r="J34" s="469"/>
      <c r="K34" s="480"/>
    </row>
    <row r="35" spans="1:11" s="1" customFormat="1" ht="55.5" customHeight="1">
      <c r="A35" s="541"/>
      <c r="B35" s="475" t="s">
        <v>537</v>
      </c>
      <c r="C35" s="475" t="s">
        <v>165</v>
      </c>
      <c r="D35" s="483">
        <v>116954658500</v>
      </c>
      <c r="E35" s="481">
        <v>68969492500</v>
      </c>
      <c r="G35" s="469"/>
      <c r="H35" s="469"/>
      <c r="I35" s="469"/>
      <c r="J35" s="469"/>
      <c r="K35" s="480"/>
    </row>
    <row r="36" spans="1:11" s="1" customFormat="1" ht="45" customHeight="1">
      <c r="A36" s="542"/>
      <c r="B36" s="475" t="s">
        <v>538</v>
      </c>
      <c r="C36" s="475" t="s">
        <v>166</v>
      </c>
      <c r="D36" s="484">
        <v>11695465.85</v>
      </c>
      <c r="E36" s="485">
        <v>6896949.25</v>
      </c>
      <c r="G36" s="469"/>
      <c r="H36" s="469"/>
      <c r="I36" s="469"/>
      <c r="J36" s="469"/>
      <c r="K36" s="480"/>
    </row>
    <row r="37" spans="1:11" s="1" customFormat="1" ht="55.5" customHeight="1">
      <c r="A37" s="474">
        <v>4</v>
      </c>
      <c r="B37" s="475" t="s">
        <v>713</v>
      </c>
      <c r="C37" s="475" t="s">
        <v>167</v>
      </c>
      <c r="D37" s="478">
        <v>1E-4</v>
      </c>
      <c r="E37" s="478">
        <v>0</v>
      </c>
      <c r="G37" s="469"/>
      <c r="H37" s="469"/>
      <c r="I37" s="469"/>
      <c r="J37" s="469"/>
      <c r="K37" s="480"/>
    </row>
    <row r="38" spans="1:11" s="1" customFormat="1" ht="39.75" customHeight="1">
      <c r="A38" s="474">
        <v>5</v>
      </c>
      <c r="B38" s="475" t="s">
        <v>714</v>
      </c>
      <c r="C38" s="475" t="s">
        <v>168</v>
      </c>
      <c r="D38" s="478">
        <v>0.5897</v>
      </c>
      <c r="E38" s="478">
        <v>0.8286</v>
      </c>
      <c r="G38" s="469"/>
      <c r="H38" s="469"/>
      <c r="I38" s="469"/>
      <c r="J38" s="469"/>
      <c r="K38" s="480"/>
    </row>
    <row r="39" spans="1:11" s="1" customFormat="1" ht="39" customHeight="1">
      <c r="A39" s="474">
        <v>6</v>
      </c>
      <c r="B39" s="475" t="s">
        <v>715</v>
      </c>
      <c r="C39" s="475" t="s">
        <v>169</v>
      </c>
      <c r="D39" s="478">
        <v>3.4099999999999998E-2</v>
      </c>
      <c r="E39" s="478">
        <v>4.1999999999999997E-3</v>
      </c>
      <c r="G39" s="469"/>
      <c r="H39" s="469"/>
      <c r="I39" s="469"/>
      <c r="J39" s="469"/>
      <c r="K39" s="480"/>
    </row>
    <row r="40" spans="1:11" s="1" customFormat="1" ht="39" customHeight="1">
      <c r="A40" s="474">
        <v>7</v>
      </c>
      <c r="B40" s="475" t="s">
        <v>716</v>
      </c>
      <c r="C40" s="475" t="s">
        <v>170</v>
      </c>
      <c r="D40" s="482">
        <v>2424</v>
      </c>
      <c r="E40" s="482">
        <v>1122</v>
      </c>
      <c r="G40" s="469"/>
      <c r="H40" s="469"/>
      <c r="I40" s="469"/>
      <c r="J40" s="469"/>
    </row>
    <row r="41" spans="1:11" s="1" customFormat="1" ht="39" customHeight="1">
      <c r="A41" s="474">
        <v>7</v>
      </c>
      <c r="B41" s="475" t="s">
        <v>539</v>
      </c>
      <c r="C41" s="475" t="s">
        <v>591</v>
      </c>
      <c r="D41" s="484">
        <v>12895.99</v>
      </c>
      <c r="E41" s="484">
        <v>11459.47</v>
      </c>
      <c r="G41" s="469"/>
      <c r="H41" s="469"/>
      <c r="I41" s="469"/>
      <c r="J41" s="469"/>
    </row>
    <row r="42" spans="1:11" s="1" customFormat="1" ht="49.5" customHeight="1">
      <c r="A42" s="474">
        <v>8</v>
      </c>
      <c r="B42" s="475" t="s">
        <v>540</v>
      </c>
      <c r="C42" s="475" t="s">
        <v>592</v>
      </c>
      <c r="D42" s="478"/>
      <c r="E42" s="478"/>
      <c r="G42" s="469"/>
      <c r="H42" s="469"/>
      <c r="I42" s="469"/>
      <c r="J42" s="469"/>
    </row>
    <row r="45" spans="1:11">
      <c r="A45" s="19" t="s">
        <v>176</v>
      </c>
      <c r="B45" s="1"/>
      <c r="C45" s="25"/>
      <c r="D45" s="26" t="s">
        <v>177</v>
      </c>
    </row>
    <row r="46" spans="1:11">
      <c r="A46" s="27" t="s">
        <v>178</v>
      </c>
      <c r="B46" s="1"/>
      <c r="C46" s="25"/>
      <c r="D46" s="28" t="s">
        <v>179</v>
      </c>
    </row>
    <row r="47" spans="1:11">
      <c r="A47" s="1"/>
      <c r="B47" s="1"/>
      <c r="C47" s="25"/>
      <c r="D47" s="25"/>
    </row>
    <row r="48" spans="1:11">
      <c r="A48" s="1"/>
      <c r="B48" s="1"/>
      <c r="C48" s="25"/>
      <c r="D48" s="25"/>
    </row>
    <row r="49" spans="1:5">
      <c r="A49" s="1"/>
      <c r="B49" s="1"/>
      <c r="C49" s="25"/>
      <c r="D49" s="25"/>
    </row>
    <row r="50" spans="1:5">
      <c r="A50" s="1"/>
      <c r="B50" s="1"/>
      <c r="C50" s="25"/>
      <c r="D50" s="25"/>
    </row>
    <row r="51" spans="1:5">
      <c r="A51" s="1"/>
      <c r="B51" s="1"/>
      <c r="C51" s="25"/>
      <c r="D51" s="25"/>
    </row>
    <row r="52" spans="1:5">
      <c r="A52" s="1"/>
      <c r="B52" s="1"/>
      <c r="C52" s="25"/>
      <c r="D52" s="25"/>
    </row>
    <row r="53" spans="1:5">
      <c r="A53" s="1"/>
      <c r="B53" s="1"/>
      <c r="C53" s="25"/>
      <c r="D53" s="25"/>
    </row>
    <row r="54" spans="1:5">
      <c r="A54" s="22"/>
      <c r="B54" s="22"/>
      <c r="C54" s="25"/>
      <c r="D54" s="23"/>
      <c r="E54" s="23"/>
    </row>
    <row r="55" spans="1:5">
      <c r="A55" s="19" t="s">
        <v>238</v>
      </c>
      <c r="B55" s="1"/>
      <c r="C55" s="25"/>
      <c r="D55" s="21" t="s">
        <v>450</v>
      </c>
    </row>
    <row r="56" spans="1:5">
      <c r="A56" s="19" t="s">
        <v>599</v>
      </c>
      <c r="B56" s="1"/>
      <c r="C56" s="25"/>
      <c r="D56" s="21"/>
    </row>
    <row r="57" spans="1:5">
      <c r="A57" s="1" t="s">
        <v>239</v>
      </c>
      <c r="B57" s="1"/>
      <c r="C57" s="25"/>
      <c r="D57" s="20"/>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4" zoomScaleNormal="100" zoomScaleSheetLayoutView="85" zoomScalePageLayoutView="77" workbookViewId="0">
      <selection activeCell="B37" sqref="B37"/>
    </sheetView>
  </sheetViews>
  <sheetFormatPr defaultColWidth="9.140625" defaultRowHeight="12.75"/>
  <cols>
    <col min="1" max="1" width="4.85546875" style="489" customWidth="1"/>
    <col min="2" max="2" width="47.140625" style="487" customWidth="1"/>
    <col min="3" max="3" width="9.140625" style="487"/>
    <col min="4" max="4" width="14.5703125" style="487" customWidth="1"/>
    <col min="5" max="5" width="14" style="487" customWidth="1"/>
    <col min="6" max="6" width="9.140625" style="487"/>
    <col min="7" max="7" width="18.28515625" style="487" customWidth="1"/>
    <col min="8" max="10" width="19" style="487" customWidth="1"/>
    <col min="11" max="11" width="26.85546875" style="487" customWidth="1"/>
    <col min="12" max="16384" width="9.140625" style="487"/>
  </cols>
  <sheetData>
    <row r="1" spans="1:11" ht="27.75" customHeight="1">
      <c r="A1" s="546" t="s">
        <v>512</v>
      </c>
      <c r="B1" s="546"/>
      <c r="C1" s="546"/>
      <c r="D1" s="546"/>
      <c r="E1" s="546"/>
      <c r="F1" s="546"/>
      <c r="G1" s="546"/>
      <c r="H1" s="546"/>
      <c r="I1" s="546"/>
      <c r="J1" s="546"/>
      <c r="K1" s="546"/>
    </row>
    <row r="2" spans="1:11" ht="28.5" customHeight="1">
      <c r="A2" s="547" t="s">
        <v>541</v>
      </c>
      <c r="B2" s="547"/>
      <c r="C2" s="547"/>
      <c r="D2" s="547"/>
      <c r="E2" s="547"/>
      <c r="F2" s="547"/>
      <c r="G2" s="547"/>
      <c r="H2" s="547"/>
      <c r="I2" s="547"/>
      <c r="J2" s="547"/>
      <c r="K2" s="547"/>
    </row>
    <row r="3" spans="1:11" ht="15" customHeight="1">
      <c r="A3" s="543" t="s">
        <v>237</v>
      </c>
      <c r="B3" s="543"/>
      <c r="C3" s="543"/>
      <c r="D3" s="543"/>
      <c r="E3" s="543"/>
      <c r="F3" s="543"/>
      <c r="G3" s="543"/>
      <c r="H3" s="543"/>
      <c r="I3" s="543"/>
      <c r="J3" s="543"/>
      <c r="K3" s="543"/>
    </row>
    <row r="4" spans="1:11">
      <c r="A4" s="543"/>
      <c r="B4" s="543"/>
      <c r="C4" s="543"/>
      <c r="D4" s="543"/>
      <c r="E4" s="543"/>
      <c r="F4" s="543"/>
      <c r="G4" s="543"/>
      <c r="H4" s="543"/>
      <c r="I4" s="543"/>
      <c r="J4" s="543"/>
      <c r="K4" s="543"/>
    </row>
    <row r="5" spans="1:11">
      <c r="A5" s="544" t="str">
        <f>'ngay thang'!B12</f>
        <v>Tại ngày 31 tháng 03 năm 2024/As at 31 March 2024</v>
      </c>
      <c r="B5" s="544"/>
      <c r="C5" s="544"/>
      <c r="D5" s="544"/>
      <c r="E5" s="544"/>
      <c r="F5" s="544"/>
      <c r="G5" s="544"/>
      <c r="H5" s="544"/>
      <c r="I5" s="544"/>
      <c r="J5" s="544"/>
      <c r="K5" s="544"/>
    </row>
    <row r="6" spans="1:11">
      <c r="A6" s="252"/>
      <c r="B6" s="252"/>
      <c r="C6" s="252"/>
      <c r="D6" s="252"/>
      <c r="E6" s="252"/>
      <c r="F6" s="1"/>
    </row>
    <row r="7" spans="1:11" ht="27.75" customHeight="1">
      <c r="A7" s="548" t="s">
        <v>246</v>
      </c>
      <c r="B7" s="548"/>
      <c r="D7" s="548" t="s">
        <v>612</v>
      </c>
      <c r="E7" s="548"/>
      <c r="F7" s="548"/>
      <c r="G7" s="548"/>
      <c r="H7" s="548"/>
      <c r="I7" s="548"/>
      <c r="J7" s="548"/>
    </row>
    <row r="8" spans="1:11" ht="31.5" customHeight="1">
      <c r="A8" s="548" t="s">
        <v>244</v>
      </c>
      <c r="B8" s="548"/>
      <c r="D8" s="548" t="s">
        <v>449</v>
      </c>
      <c r="E8" s="548"/>
      <c r="F8" s="548"/>
      <c r="G8" s="548"/>
      <c r="H8" s="548"/>
      <c r="I8" s="548"/>
      <c r="J8" s="548"/>
    </row>
    <row r="9" spans="1:11" ht="31.5" customHeight="1">
      <c r="A9" s="545" t="s">
        <v>243</v>
      </c>
      <c r="B9" s="545"/>
      <c r="D9" s="545" t="s">
        <v>245</v>
      </c>
      <c r="E9" s="545"/>
      <c r="F9" s="545"/>
      <c r="G9" s="545"/>
      <c r="H9" s="545"/>
      <c r="I9" s="545"/>
      <c r="J9" s="545"/>
    </row>
    <row r="10" spans="1:11" ht="31.5" customHeight="1">
      <c r="A10" s="545" t="s">
        <v>247</v>
      </c>
      <c r="B10" s="545"/>
      <c r="D10" s="548" t="str">
        <f>'ngay thang'!B14</f>
        <v>Ngày 02 tháng 04 năm 2024
02 April 2024</v>
      </c>
      <c r="E10" s="545"/>
      <c r="F10" s="545"/>
      <c r="G10" s="545"/>
      <c r="H10" s="545"/>
      <c r="I10" s="545"/>
      <c r="J10" s="545"/>
    </row>
    <row r="12" spans="1:11" s="24" customFormat="1" ht="29.25" customHeight="1">
      <c r="A12" s="549" t="s">
        <v>209</v>
      </c>
      <c r="B12" s="549" t="s">
        <v>210</v>
      </c>
      <c r="C12" s="549" t="s">
        <v>201</v>
      </c>
      <c r="D12" s="549" t="s">
        <v>233</v>
      </c>
      <c r="E12" s="549" t="s">
        <v>211</v>
      </c>
      <c r="F12" s="549" t="s">
        <v>212</v>
      </c>
      <c r="G12" s="549" t="s">
        <v>213</v>
      </c>
      <c r="H12" s="551" t="s">
        <v>214</v>
      </c>
      <c r="I12" s="552"/>
      <c r="J12" s="551" t="s">
        <v>217</v>
      </c>
      <c r="K12" s="552"/>
    </row>
    <row r="13" spans="1:11" s="24" customFormat="1" ht="51">
      <c r="A13" s="550"/>
      <c r="B13" s="550"/>
      <c r="C13" s="550"/>
      <c r="D13" s="550"/>
      <c r="E13" s="550"/>
      <c r="F13" s="550"/>
      <c r="G13" s="550"/>
      <c r="H13" s="158" t="s">
        <v>215</v>
      </c>
      <c r="I13" s="158" t="s">
        <v>216</v>
      </c>
      <c r="J13" s="158" t="s">
        <v>218</v>
      </c>
      <c r="K13" s="158" t="s">
        <v>216</v>
      </c>
    </row>
    <row r="14" spans="1:11" s="24" customFormat="1" ht="25.5">
      <c r="A14" s="3" t="s">
        <v>72</v>
      </c>
      <c r="B14" s="4" t="s">
        <v>225</v>
      </c>
      <c r="C14" s="4" t="s">
        <v>73</v>
      </c>
      <c r="D14" s="151"/>
      <c r="E14" s="151"/>
      <c r="F14" s="152"/>
      <c r="G14" s="153"/>
      <c r="H14" s="4"/>
      <c r="I14" s="2"/>
      <c r="J14" s="5"/>
      <c r="K14" s="6"/>
    </row>
    <row r="15" spans="1:11" s="24" customFormat="1" ht="25.5">
      <c r="A15" s="3" t="s">
        <v>46</v>
      </c>
      <c r="B15" s="4" t="s">
        <v>226</v>
      </c>
      <c r="C15" s="4" t="s">
        <v>74</v>
      </c>
      <c r="D15" s="152"/>
      <c r="E15" s="152"/>
      <c r="F15" s="152"/>
      <c r="G15" s="153"/>
      <c r="H15" s="4"/>
      <c r="I15" s="2"/>
      <c r="J15" s="4"/>
      <c r="K15" s="2"/>
    </row>
    <row r="16" spans="1:11" s="24" customFormat="1" ht="25.5">
      <c r="A16" s="3" t="s">
        <v>75</v>
      </c>
      <c r="B16" s="4" t="s">
        <v>219</v>
      </c>
      <c r="C16" s="4" t="s">
        <v>76</v>
      </c>
      <c r="D16" s="152"/>
      <c r="E16" s="152"/>
      <c r="F16" s="152"/>
      <c r="G16" s="151"/>
      <c r="H16" s="4"/>
      <c r="I16" s="154"/>
      <c r="J16" s="4"/>
      <c r="K16" s="154"/>
    </row>
    <row r="17" spans="1:11" s="24" customFormat="1" ht="25.5">
      <c r="A17" s="3" t="s">
        <v>56</v>
      </c>
      <c r="B17" s="4" t="s">
        <v>220</v>
      </c>
      <c r="C17" s="4" t="s">
        <v>77</v>
      </c>
      <c r="D17" s="152"/>
      <c r="E17" s="152"/>
      <c r="F17" s="152"/>
      <c r="G17" s="153"/>
      <c r="H17" s="4"/>
      <c r="I17" s="2"/>
      <c r="J17" s="4"/>
      <c r="K17" s="2"/>
    </row>
    <row r="18" spans="1:11" s="24" customFormat="1" ht="25.5">
      <c r="A18" s="3" t="s">
        <v>78</v>
      </c>
      <c r="B18" s="4" t="s">
        <v>227</v>
      </c>
      <c r="C18" s="4" t="s">
        <v>79</v>
      </c>
      <c r="D18" s="152"/>
      <c r="E18" s="152"/>
      <c r="F18" s="152"/>
      <c r="G18" s="153"/>
      <c r="H18" s="4"/>
      <c r="I18" s="2"/>
      <c r="J18" s="4"/>
      <c r="K18" s="2"/>
    </row>
    <row r="19" spans="1:11" s="24" customFormat="1" ht="25.5">
      <c r="A19" s="3" t="s">
        <v>80</v>
      </c>
      <c r="B19" s="4" t="s">
        <v>221</v>
      </c>
      <c r="C19" s="4" t="s">
        <v>81</v>
      </c>
      <c r="D19" s="152"/>
      <c r="E19" s="152"/>
      <c r="F19" s="152"/>
      <c r="G19" s="153"/>
      <c r="H19" s="4"/>
      <c r="I19" s="2"/>
      <c r="J19" s="4"/>
      <c r="K19" s="2"/>
    </row>
    <row r="20" spans="1:11" s="24" customFormat="1" ht="25.5">
      <c r="A20" s="3" t="s">
        <v>46</v>
      </c>
      <c r="B20" s="4" t="s">
        <v>222</v>
      </c>
      <c r="C20" s="4" t="s">
        <v>82</v>
      </c>
      <c r="D20" s="152"/>
      <c r="E20" s="152"/>
      <c r="F20" s="152"/>
      <c r="G20" s="153"/>
      <c r="H20" s="4"/>
      <c r="I20" s="2"/>
      <c r="J20" s="4"/>
      <c r="K20" s="2"/>
    </row>
    <row r="21" spans="1:11" s="24" customFormat="1" ht="25.5">
      <c r="A21" s="3" t="s">
        <v>83</v>
      </c>
      <c r="B21" s="4" t="s">
        <v>223</v>
      </c>
      <c r="C21" s="4" t="s">
        <v>84</v>
      </c>
      <c r="D21" s="152"/>
      <c r="E21" s="152"/>
      <c r="F21" s="152"/>
      <c r="G21" s="153"/>
      <c r="H21" s="4"/>
      <c r="I21" s="2"/>
      <c r="J21" s="4"/>
      <c r="K21" s="2"/>
    </row>
    <row r="22" spans="1:11" s="24" customFormat="1" ht="25.5">
      <c r="A22" s="3" t="s">
        <v>56</v>
      </c>
      <c r="B22" s="4" t="s">
        <v>224</v>
      </c>
      <c r="C22" s="4" t="s">
        <v>85</v>
      </c>
      <c r="D22" s="152"/>
      <c r="E22" s="152"/>
      <c r="F22" s="152"/>
      <c r="G22" s="153"/>
      <c r="H22" s="4"/>
      <c r="I22" s="2"/>
      <c r="J22" s="4"/>
      <c r="K22" s="2"/>
    </row>
    <row r="23" spans="1:11" s="24" customFormat="1" ht="38.25">
      <c r="A23" s="3" t="s">
        <v>86</v>
      </c>
      <c r="B23" s="4" t="s">
        <v>228</v>
      </c>
      <c r="C23" s="4" t="s">
        <v>87</v>
      </c>
      <c r="D23" s="152"/>
      <c r="E23" s="152"/>
      <c r="F23" s="152"/>
      <c r="G23" s="153"/>
      <c r="H23" s="4"/>
      <c r="I23" s="2"/>
      <c r="J23" s="4"/>
      <c r="K23" s="2"/>
    </row>
    <row r="24" spans="1:11" s="24" customFormat="1">
      <c r="A24" s="155"/>
      <c r="B24" s="156"/>
      <c r="C24" s="156"/>
      <c r="D24" s="152"/>
      <c r="E24" s="152"/>
      <c r="F24" s="152"/>
      <c r="G24" s="153"/>
      <c r="H24" s="4"/>
      <c r="I24" s="2"/>
      <c r="J24" s="5"/>
      <c r="K24" s="6"/>
    </row>
    <row r="25" spans="1:11" s="24" customFormat="1">
      <c r="A25" s="157"/>
    </row>
    <row r="26" spans="1:11" s="24" customFormat="1">
      <c r="A26" s="19" t="s">
        <v>176</v>
      </c>
      <c r="B26" s="1"/>
      <c r="C26" s="25"/>
      <c r="I26" s="26" t="s">
        <v>177</v>
      </c>
    </row>
    <row r="27" spans="1:11" s="24" customFormat="1">
      <c r="A27" s="27" t="s">
        <v>178</v>
      </c>
      <c r="B27" s="1"/>
      <c r="C27" s="25"/>
      <c r="I27" s="28" t="s">
        <v>179</v>
      </c>
    </row>
    <row r="28" spans="1:11">
      <c r="A28" s="1"/>
      <c r="B28" s="1"/>
      <c r="C28" s="25"/>
      <c r="I28" s="25"/>
    </row>
    <row r="29" spans="1:11">
      <c r="A29" s="1"/>
      <c r="B29" s="1"/>
      <c r="C29" s="25"/>
      <c r="I29" s="25"/>
    </row>
    <row r="30" spans="1:11">
      <c r="A30" s="1"/>
      <c r="B30" s="1"/>
      <c r="C30" s="25"/>
      <c r="I30" s="25"/>
    </row>
    <row r="31" spans="1:11">
      <c r="A31" s="1"/>
      <c r="B31" s="1"/>
      <c r="C31" s="25"/>
      <c r="I31" s="25"/>
    </row>
    <row r="32" spans="1:11">
      <c r="A32" s="1"/>
      <c r="B32" s="1"/>
      <c r="C32" s="25"/>
      <c r="I32" s="25"/>
    </row>
    <row r="33" spans="1:11">
      <c r="A33" s="1"/>
      <c r="B33" s="1"/>
      <c r="C33" s="25"/>
      <c r="I33" s="25"/>
    </row>
    <row r="34" spans="1:11">
      <c r="A34" s="1"/>
      <c r="B34" s="1"/>
      <c r="C34" s="25"/>
      <c r="I34" s="25"/>
    </row>
    <row r="35" spans="1:11">
      <c r="A35" s="22"/>
      <c r="B35" s="22"/>
      <c r="C35" s="23"/>
      <c r="D35" s="488"/>
      <c r="I35" s="23"/>
      <c r="J35" s="488"/>
      <c r="K35" s="488"/>
    </row>
    <row r="36" spans="1:11">
      <c r="A36" s="19" t="s">
        <v>238</v>
      </c>
      <c r="B36" s="1"/>
      <c r="C36" s="25"/>
      <c r="I36" s="21" t="s">
        <v>450</v>
      </c>
    </row>
    <row r="37" spans="1:11">
      <c r="A37" s="19" t="s">
        <v>599</v>
      </c>
      <c r="B37" s="1"/>
      <c r="C37" s="25"/>
      <c r="I37" s="21"/>
    </row>
    <row r="38" spans="1:11">
      <c r="A38" s="1" t="s">
        <v>239</v>
      </c>
      <c r="B38" s="1"/>
      <c r="C38" s="25"/>
      <c r="I38" s="20"/>
    </row>
    <row r="39" spans="1:11">
      <c r="A39" s="487"/>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C9" sqref="C9:D9"/>
    </sheetView>
  </sheetViews>
  <sheetFormatPr defaultColWidth="9.140625" defaultRowHeight="12.75"/>
  <cols>
    <col min="1" max="1" width="4.85546875" style="491" customWidth="1"/>
    <col min="2" max="2" width="61.85546875" style="490" customWidth="1"/>
    <col min="3" max="3" width="33.5703125" style="490" customWidth="1"/>
    <col min="4" max="4" width="41.42578125" style="490" customWidth="1"/>
    <col min="5" max="16384" width="9.140625" style="490"/>
  </cols>
  <sheetData>
    <row r="1" spans="1:4" ht="27.75" customHeight="1">
      <c r="A1" s="560" t="s">
        <v>512</v>
      </c>
      <c r="B1" s="560"/>
      <c r="C1" s="560"/>
      <c r="D1" s="560"/>
    </row>
    <row r="2" spans="1:4" ht="28.5" customHeight="1">
      <c r="A2" s="561" t="s">
        <v>569</v>
      </c>
      <c r="B2" s="561"/>
      <c r="C2" s="561"/>
      <c r="D2" s="561"/>
    </row>
    <row r="3" spans="1:4" ht="15" customHeight="1">
      <c r="A3" s="562" t="s">
        <v>454</v>
      </c>
      <c r="B3" s="562"/>
      <c r="C3" s="562"/>
      <c r="D3" s="562"/>
    </row>
    <row r="4" spans="1:4">
      <c r="A4" s="562"/>
      <c r="B4" s="562"/>
      <c r="C4" s="562"/>
      <c r="D4" s="562"/>
    </row>
    <row r="5" spans="1:4">
      <c r="A5" s="563" t="str">
        <f>'ngay thang'!B10</f>
        <v>Quý 1 năm 2024/Quarter 1 2024</v>
      </c>
      <c r="B5" s="564"/>
      <c r="C5" s="564"/>
      <c r="D5" s="564"/>
    </row>
    <row r="6" spans="1:4">
      <c r="A6" s="253"/>
      <c r="B6" s="253"/>
      <c r="C6" s="253"/>
      <c r="D6" s="253"/>
    </row>
    <row r="7" spans="1:4" ht="28.5" customHeight="1">
      <c r="A7" s="559" t="s">
        <v>244</v>
      </c>
      <c r="B7" s="559"/>
      <c r="C7" s="559" t="s">
        <v>449</v>
      </c>
      <c r="D7" s="559"/>
    </row>
    <row r="8" spans="1:4" ht="29.25" customHeight="1">
      <c r="A8" s="558" t="s">
        <v>243</v>
      </c>
      <c r="B8" s="558"/>
      <c r="C8" s="559" t="s">
        <v>598</v>
      </c>
      <c r="D8" s="558"/>
    </row>
    <row r="9" spans="1:4" ht="31.5" customHeight="1">
      <c r="A9" s="559" t="s">
        <v>246</v>
      </c>
      <c r="B9" s="559"/>
      <c r="C9" s="559" t="s">
        <v>612</v>
      </c>
      <c r="D9" s="559"/>
    </row>
    <row r="10" spans="1:4" ht="27" customHeight="1">
      <c r="A10" s="558" t="s">
        <v>247</v>
      </c>
      <c r="B10" s="558"/>
      <c r="C10" s="559" t="str">
        <f>'ngay thang'!B14</f>
        <v>Ngày 02 tháng 04 năm 2024
02 April 2024</v>
      </c>
      <c r="D10" s="559"/>
    </row>
    <row r="11" spans="1:4" ht="16.5" customHeight="1">
      <c r="A11" s="255"/>
      <c r="B11" s="255"/>
      <c r="C11" s="255"/>
      <c r="D11" s="255"/>
    </row>
    <row r="12" spans="1:4">
      <c r="A12" s="553" t="s">
        <v>455</v>
      </c>
      <c r="B12" s="553"/>
      <c r="C12" s="553"/>
      <c r="D12" s="553"/>
    </row>
    <row r="13" spans="1:4" s="144" customFormat="1" ht="15.75" customHeight="1">
      <c r="A13" s="554" t="s">
        <v>209</v>
      </c>
      <c r="B13" s="554" t="s">
        <v>456</v>
      </c>
      <c r="C13" s="556" t="s">
        <v>457</v>
      </c>
      <c r="D13" s="556"/>
    </row>
    <row r="14" spans="1:4" s="144" customFormat="1" ht="21" customHeight="1">
      <c r="A14" s="555"/>
      <c r="B14" s="555"/>
      <c r="C14" s="256" t="s">
        <v>458</v>
      </c>
      <c r="D14" s="256" t="s">
        <v>459</v>
      </c>
    </row>
    <row r="15" spans="1:4" s="144" customFormat="1">
      <c r="A15" s="10" t="s">
        <v>46</v>
      </c>
      <c r="B15" s="11" t="s">
        <v>460</v>
      </c>
      <c r="C15" s="139"/>
      <c r="D15" s="139"/>
    </row>
    <row r="16" spans="1:4" s="144" customFormat="1">
      <c r="A16" s="10" t="s">
        <v>461</v>
      </c>
      <c r="B16" s="11" t="s">
        <v>462</v>
      </c>
      <c r="C16" s="140"/>
      <c r="D16" s="140"/>
    </row>
    <row r="17" spans="1:4" s="144" customFormat="1">
      <c r="A17" s="10" t="s">
        <v>463</v>
      </c>
      <c r="B17" s="11" t="s">
        <v>464</v>
      </c>
      <c r="C17" s="140"/>
      <c r="D17" s="140"/>
    </row>
    <row r="18" spans="1:4" s="144" customFormat="1">
      <c r="A18" s="10" t="s">
        <v>56</v>
      </c>
      <c r="B18" s="11" t="s">
        <v>465</v>
      </c>
      <c r="C18" s="140"/>
      <c r="D18" s="140"/>
    </row>
    <row r="19" spans="1:4" s="144" customFormat="1">
      <c r="A19" s="10" t="s">
        <v>461</v>
      </c>
      <c r="B19" s="11" t="s">
        <v>462</v>
      </c>
      <c r="C19" s="140"/>
      <c r="D19" s="140"/>
    </row>
    <row r="20" spans="1:4" s="144" customFormat="1">
      <c r="A20" s="10" t="s">
        <v>463</v>
      </c>
      <c r="B20" s="11" t="s">
        <v>464</v>
      </c>
      <c r="C20" s="140"/>
      <c r="D20" s="140"/>
    </row>
    <row r="21" spans="1:4" s="144" customFormat="1">
      <c r="A21" s="10" t="s">
        <v>133</v>
      </c>
      <c r="B21" s="11" t="s">
        <v>466</v>
      </c>
      <c r="C21" s="140"/>
      <c r="D21" s="140"/>
    </row>
    <row r="22" spans="1:4" s="144" customFormat="1">
      <c r="A22" s="10" t="s">
        <v>461</v>
      </c>
      <c r="B22" s="11" t="s">
        <v>462</v>
      </c>
      <c r="C22" s="140"/>
      <c r="D22" s="140"/>
    </row>
    <row r="23" spans="1:4" s="144" customFormat="1">
      <c r="A23" s="10" t="s">
        <v>463</v>
      </c>
      <c r="B23" s="11" t="s">
        <v>464</v>
      </c>
      <c r="C23" s="140"/>
      <c r="D23" s="140"/>
    </row>
    <row r="24" spans="1:4" s="144" customFormat="1">
      <c r="A24" s="10" t="s">
        <v>135</v>
      </c>
      <c r="B24" s="11" t="s">
        <v>467</v>
      </c>
      <c r="C24" s="140"/>
      <c r="D24" s="140"/>
    </row>
    <row r="25" spans="1:4" s="144" customFormat="1">
      <c r="A25" s="141">
        <v>1</v>
      </c>
      <c r="B25" s="142" t="s">
        <v>462</v>
      </c>
      <c r="C25" s="140"/>
      <c r="D25" s="140"/>
    </row>
    <row r="26" spans="1:4" s="144" customFormat="1">
      <c r="A26" s="141">
        <v>2</v>
      </c>
      <c r="B26" s="142" t="s">
        <v>464</v>
      </c>
      <c r="C26" s="140"/>
      <c r="D26" s="140"/>
    </row>
    <row r="27" spans="1:4" s="144" customFormat="1">
      <c r="A27" s="557" t="s">
        <v>468</v>
      </c>
      <c r="B27" s="557"/>
      <c r="C27" s="557"/>
      <c r="D27" s="557"/>
    </row>
    <row r="28" spans="1:4" s="144" customFormat="1">
      <c r="A28" s="143"/>
    </row>
    <row r="29" spans="1:4" s="144" customFormat="1">
      <c r="A29" s="145" t="s">
        <v>176</v>
      </c>
      <c r="B29" s="44"/>
      <c r="D29" s="146" t="s">
        <v>177</v>
      </c>
    </row>
    <row r="30" spans="1:4" s="144" customFormat="1">
      <c r="A30" s="108" t="s">
        <v>178</v>
      </c>
      <c r="B30" s="44"/>
      <c r="D30" s="147" t="s">
        <v>179</v>
      </c>
    </row>
    <row r="31" spans="1:4">
      <c r="A31" s="44"/>
      <c r="B31" s="44"/>
      <c r="D31" s="148"/>
    </row>
    <row r="32" spans="1:4">
      <c r="A32" s="44"/>
      <c r="B32" s="44"/>
      <c r="D32" s="148"/>
    </row>
    <row r="33" spans="1:4">
      <c r="A33" s="44"/>
      <c r="B33" s="44"/>
      <c r="D33" s="148"/>
    </row>
    <row r="34" spans="1:4">
      <c r="A34" s="44"/>
      <c r="B34" s="44"/>
      <c r="D34" s="148"/>
    </row>
    <row r="35" spans="1:4">
      <c r="A35" s="44"/>
      <c r="B35" s="44"/>
      <c r="D35" s="148"/>
    </row>
    <row r="36" spans="1:4">
      <c r="A36" s="44"/>
      <c r="B36" s="44"/>
      <c r="D36" s="148"/>
    </row>
    <row r="37" spans="1:4">
      <c r="A37" s="44"/>
      <c r="B37" s="44"/>
      <c r="D37" s="149"/>
    </row>
    <row r="38" spans="1:4">
      <c r="A38" s="150" t="s">
        <v>238</v>
      </c>
      <c r="B38" s="99"/>
      <c r="C38" s="103"/>
      <c r="D38" s="100" t="s">
        <v>469</v>
      </c>
    </row>
    <row r="39" spans="1:4">
      <c r="A39" s="12" t="s">
        <v>599</v>
      </c>
      <c r="B39" s="44"/>
      <c r="C39" s="102"/>
      <c r="D39" s="102"/>
    </row>
    <row r="40" spans="1:4">
      <c r="A40" s="44" t="s">
        <v>239</v>
      </c>
      <c r="B40" s="44"/>
    </row>
    <row r="41" spans="1:4">
      <c r="A41" s="490"/>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13" zoomScaleSheetLayoutView="100" workbookViewId="0">
      <selection activeCell="D18" sqref="D18"/>
    </sheetView>
  </sheetViews>
  <sheetFormatPr defaultColWidth="9.140625" defaultRowHeight="12.75"/>
  <cols>
    <col min="1" max="1" width="6.85546875" style="135" customWidth="1"/>
    <col min="2" max="2" width="48.28515625" style="44" customWidth="1"/>
    <col min="3" max="3" width="12.28515625" style="55" customWidth="1"/>
    <col min="4" max="4" width="15.42578125" style="55" customWidth="1"/>
    <col min="5" max="5" width="15.7109375" style="55" customWidth="1"/>
    <col min="6" max="6" width="20.42578125" style="55" customWidth="1"/>
    <col min="7" max="7" width="24.28515625" style="44" customWidth="1"/>
    <col min="8" max="8" width="19.140625" style="122" bestFit="1" customWidth="1"/>
    <col min="9" max="9" width="9.140625" style="44"/>
    <col min="10" max="10" width="12.85546875" style="44" bestFit="1" customWidth="1"/>
    <col min="11" max="11" width="5.42578125" style="44" bestFit="1" customWidth="1"/>
    <col min="12" max="12" width="9.140625" style="44" customWidth="1"/>
    <col min="13" max="13" width="24.5703125" style="44" bestFit="1" customWidth="1"/>
    <col min="14" max="16384" width="9.140625" style="44"/>
  </cols>
  <sheetData>
    <row r="1" spans="1:13" ht="33.75" customHeight="1">
      <c r="A1" s="574" t="s">
        <v>512</v>
      </c>
      <c r="B1" s="574"/>
      <c r="C1" s="574"/>
      <c r="D1" s="574"/>
      <c r="E1" s="574"/>
      <c r="F1" s="574"/>
      <c r="G1" s="574"/>
    </row>
    <row r="2" spans="1:13" ht="34.5" customHeight="1">
      <c r="A2" s="561" t="s">
        <v>570</v>
      </c>
      <c r="B2" s="561"/>
      <c r="C2" s="561"/>
      <c r="D2" s="561"/>
      <c r="E2" s="561"/>
      <c r="F2" s="561"/>
      <c r="G2" s="561"/>
    </row>
    <row r="3" spans="1:13" ht="39.75" customHeight="1">
      <c r="A3" s="575" t="s">
        <v>470</v>
      </c>
      <c r="B3" s="575"/>
      <c r="C3" s="575"/>
      <c r="D3" s="575"/>
      <c r="E3" s="575"/>
      <c r="F3" s="575"/>
      <c r="G3" s="575"/>
    </row>
    <row r="4" spans="1:13">
      <c r="A4" s="563" t="str">
        <f>'BC Han muc nuoc ngoai'!A5:D5</f>
        <v>Quý 1 năm 2024/Quarter 1 2024</v>
      </c>
      <c r="B4" s="564"/>
      <c r="C4" s="564"/>
      <c r="D4" s="564"/>
      <c r="E4" s="564"/>
      <c r="F4" s="564"/>
      <c r="G4" s="564"/>
    </row>
    <row r="5" spans="1:13">
      <c r="A5" s="16"/>
      <c r="B5" s="16"/>
      <c r="C5" s="16"/>
      <c r="D5" s="16"/>
      <c r="E5" s="16"/>
      <c r="F5" s="16"/>
      <c r="G5" s="16"/>
    </row>
    <row r="6" spans="1:13" s="107" customFormat="1" ht="28.5" customHeight="1">
      <c r="A6" s="570" t="s">
        <v>593</v>
      </c>
      <c r="B6" s="570"/>
      <c r="C6" s="572" t="s">
        <v>449</v>
      </c>
      <c r="D6" s="572"/>
      <c r="E6" s="572"/>
      <c r="F6" s="572"/>
      <c r="G6" s="572"/>
      <c r="H6" s="123"/>
    </row>
    <row r="7" spans="1:13" s="107" customFormat="1" ht="28.5" customHeight="1">
      <c r="A7" s="570" t="s">
        <v>243</v>
      </c>
      <c r="B7" s="570"/>
      <c r="C7" s="571" t="s">
        <v>600</v>
      </c>
      <c r="D7" s="571"/>
      <c r="E7" s="571"/>
      <c r="F7" s="571"/>
      <c r="G7" s="571"/>
      <c r="H7" s="123"/>
    </row>
    <row r="8" spans="1:13" s="107" customFormat="1" ht="28.5" customHeight="1">
      <c r="A8" s="570" t="s">
        <v>595</v>
      </c>
      <c r="B8" s="570"/>
      <c r="C8" s="572" t="s">
        <v>612</v>
      </c>
      <c r="D8" s="572"/>
      <c r="E8" s="572"/>
      <c r="F8" s="572"/>
      <c r="G8" s="572"/>
      <c r="H8" s="123"/>
    </row>
    <row r="9" spans="1:13" s="107" customFormat="1" ht="24.75" customHeight="1">
      <c r="A9" s="570" t="s">
        <v>247</v>
      </c>
      <c r="B9" s="570"/>
      <c r="C9" s="573" t="str">
        <f>'BC Han muc nuoc ngoai'!C10:D10</f>
        <v>Ngày 02 tháng 04 năm 2024
02 April 2024</v>
      </c>
      <c r="D9" s="573"/>
      <c r="E9" s="573"/>
      <c r="F9" s="106"/>
      <c r="G9" s="124"/>
      <c r="H9" s="123"/>
    </row>
    <row r="10" spans="1:13" s="107" customFormat="1" ht="9" customHeight="1">
      <c r="A10" s="17"/>
      <c r="B10" s="17"/>
      <c r="C10" s="13"/>
      <c r="D10" s="106"/>
      <c r="E10" s="106"/>
      <c r="F10" s="106"/>
      <c r="G10" s="124"/>
      <c r="H10" s="123"/>
    </row>
    <row r="11" spans="1:13" ht="10.15" customHeight="1">
      <c r="A11" s="44"/>
      <c r="C11" s="44"/>
      <c r="D11" s="44"/>
      <c r="E11" s="44"/>
      <c r="F11" s="44"/>
    </row>
    <row r="12" spans="1:13" ht="18" customHeight="1">
      <c r="A12" s="107" t="s">
        <v>471</v>
      </c>
      <c r="B12" s="107"/>
      <c r="C12" s="107"/>
      <c r="D12" s="107"/>
      <c r="E12" s="107"/>
      <c r="F12" s="107"/>
      <c r="G12" s="125"/>
    </row>
    <row r="13" spans="1:13" ht="30.75" customHeight="1">
      <c r="A13" s="566" t="s">
        <v>472</v>
      </c>
      <c r="B13" s="566" t="s">
        <v>250</v>
      </c>
      <c r="C13" s="568" t="s">
        <v>288</v>
      </c>
      <c r="D13" s="569"/>
      <c r="E13" s="568" t="s">
        <v>473</v>
      </c>
      <c r="F13" s="569"/>
      <c r="G13" s="566" t="s">
        <v>474</v>
      </c>
      <c r="M13" s="126"/>
    </row>
    <row r="14" spans="1:13" ht="28.5" customHeight="1">
      <c r="A14" s="567"/>
      <c r="B14" s="567"/>
      <c r="C14" s="109" t="s">
        <v>458</v>
      </c>
      <c r="D14" s="109" t="s">
        <v>475</v>
      </c>
      <c r="E14" s="109" t="s">
        <v>458</v>
      </c>
      <c r="F14" s="109" t="s">
        <v>475</v>
      </c>
      <c r="G14" s="567"/>
      <c r="M14" s="126"/>
    </row>
    <row r="15" spans="1:13" s="72" customFormat="1" ht="25.5">
      <c r="A15" s="113" t="s">
        <v>89</v>
      </c>
      <c r="B15" s="14" t="s">
        <v>476</v>
      </c>
      <c r="C15" s="127"/>
      <c r="D15" s="127"/>
      <c r="E15" s="127"/>
      <c r="F15" s="127"/>
      <c r="G15" s="128"/>
      <c r="H15" s="129"/>
    </row>
    <row r="16" spans="1:13" s="72" customFormat="1" ht="25.5">
      <c r="A16" s="113"/>
      <c r="B16" s="14" t="s">
        <v>477</v>
      </c>
      <c r="C16" s="127"/>
      <c r="D16" s="127"/>
      <c r="E16" s="127"/>
      <c r="F16" s="127"/>
      <c r="G16" s="128"/>
      <c r="H16" s="129"/>
    </row>
    <row r="17" spans="1:13" s="72" customFormat="1" ht="25.5">
      <c r="A17" s="113"/>
      <c r="B17" s="14" t="s">
        <v>478</v>
      </c>
      <c r="C17" s="127"/>
      <c r="D17" s="127"/>
      <c r="E17" s="127"/>
      <c r="F17" s="127"/>
      <c r="G17" s="128"/>
      <c r="H17" s="129"/>
    </row>
    <row r="18" spans="1:13" s="72" customFormat="1" ht="25.5">
      <c r="A18" s="113"/>
      <c r="B18" s="14" t="s">
        <v>371</v>
      </c>
      <c r="C18" s="127"/>
      <c r="D18" s="127"/>
      <c r="E18" s="127"/>
      <c r="F18" s="127"/>
      <c r="G18" s="128"/>
      <c r="H18" s="129"/>
    </row>
    <row r="19" spans="1:13" s="72" customFormat="1" ht="25.5">
      <c r="A19" s="113" t="s">
        <v>93</v>
      </c>
      <c r="B19" s="14" t="s">
        <v>372</v>
      </c>
      <c r="C19" s="127"/>
      <c r="D19" s="127"/>
      <c r="E19" s="127"/>
      <c r="F19" s="127"/>
      <c r="G19" s="128"/>
      <c r="H19" s="129"/>
    </row>
    <row r="20" spans="1:13" s="72" customFormat="1" ht="25.5">
      <c r="A20" s="113" t="s">
        <v>97</v>
      </c>
      <c r="B20" s="14" t="s">
        <v>479</v>
      </c>
      <c r="C20" s="127"/>
      <c r="D20" s="127"/>
      <c r="E20" s="127"/>
      <c r="F20" s="127"/>
      <c r="G20" s="128"/>
      <c r="H20" s="129"/>
    </row>
    <row r="21" spans="1:13" s="72" customFormat="1" ht="25.5">
      <c r="A21" s="113" t="s">
        <v>99</v>
      </c>
      <c r="B21" s="14" t="s">
        <v>377</v>
      </c>
      <c r="C21" s="127"/>
      <c r="D21" s="127"/>
      <c r="E21" s="127"/>
      <c r="F21" s="127"/>
      <c r="G21" s="128"/>
      <c r="H21" s="129"/>
    </row>
    <row r="22" spans="1:13" s="72" customFormat="1" ht="38.25">
      <c r="A22" s="113" t="s">
        <v>101</v>
      </c>
      <c r="B22" s="14" t="s">
        <v>480</v>
      </c>
      <c r="C22" s="127"/>
      <c r="D22" s="127"/>
      <c r="E22" s="127"/>
      <c r="F22" s="127"/>
      <c r="G22" s="128"/>
      <c r="H22" s="129"/>
    </row>
    <row r="23" spans="1:13" s="72" customFormat="1" ht="25.5">
      <c r="A23" s="113" t="s">
        <v>103</v>
      </c>
      <c r="B23" s="14" t="s">
        <v>379</v>
      </c>
      <c r="C23" s="127"/>
      <c r="D23" s="127"/>
      <c r="E23" s="127"/>
      <c r="F23" s="127"/>
      <c r="G23" s="128"/>
      <c r="H23" s="129"/>
    </row>
    <row r="24" spans="1:13" s="72" customFormat="1" ht="25.5">
      <c r="A24" s="113" t="s">
        <v>105</v>
      </c>
      <c r="B24" s="14" t="s">
        <v>380</v>
      </c>
      <c r="C24" s="127"/>
      <c r="D24" s="127"/>
      <c r="E24" s="127"/>
      <c r="F24" s="127"/>
      <c r="G24" s="128"/>
      <c r="H24" s="129"/>
    </row>
    <row r="25" spans="1:13" s="72" customFormat="1" ht="25.5">
      <c r="A25" s="113" t="s">
        <v>107</v>
      </c>
      <c r="B25" s="14" t="s">
        <v>481</v>
      </c>
      <c r="C25" s="75"/>
      <c r="D25" s="75"/>
      <c r="E25" s="75"/>
      <c r="F25" s="75"/>
      <c r="G25" s="130"/>
      <c r="H25" s="129"/>
    </row>
    <row r="26" spans="1:13" ht="30.75" customHeight="1">
      <c r="A26" s="566" t="s">
        <v>472</v>
      </c>
      <c r="B26" s="566" t="s">
        <v>252</v>
      </c>
      <c r="C26" s="568" t="s">
        <v>288</v>
      </c>
      <c r="D26" s="569"/>
      <c r="E26" s="568" t="s">
        <v>473</v>
      </c>
      <c r="F26" s="569"/>
      <c r="G26" s="566" t="s">
        <v>474</v>
      </c>
      <c r="M26" s="126"/>
    </row>
    <row r="27" spans="1:13" ht="28.5" customHeight="1">
      <c r="A27" s="567"/>
      <c r="B27" s="567"/>
      <c r="C27" s="109" t="s">
        <v>458</v>
      </c>
      <c r="D27" s="109" t="s">
        <v>475</v>
      </c>
      <c r="E27" s="109" t="s">
        <v>458</v>
      </c>
      <c r="F27" s="109" t="s">
        <v>475</v>
      </c>
      <c r="G27" s="567"/>
      <c r="M27" s="126"/>
    </row>
    <row r="28" spans="1:13" s="72" customFormat="1" ht="38.25">
      <c r="A28" s="113" t="s">
        <v>110</v>
      </c>
      <c r="B28" s="14" t="s">
        <v>482</v>
      </c>
      <c r="C28" s="75"/>
      <c r="D28" s="75"/>
      <c r="E28" s="75"/>
      <c r="F28" s="75"/>
      <c r="G28" s="128"/>
      <c r="H28" s="129"/>
    </row>
    <row r="29" spans="1:13" s="72" customFormat="1" ht="25.5">
      <c r="A29" s="113" t="s">
        <v>112</v>
      </c>
      <c r="B29" s="14" t="s">
        <v>383</v>
      </c>
      <c r="C29" s="127"/>
      <c r="D29" s="127"/>
      <c r="E29" s="127"/>
      <c r="F29" s="127"/>
      <c r="G29" s="128"/>
      <c r="H29" s="129"/>
    </row>
    <row r="30" spans="1:13" s="72" customFormat="1" ht="25.5">
      <c r="A30" s="113" t="s">
        <v>114</v>
      </c>
      <c r="B30" s="14" t="s">
        <v>391</v>
      </c>
      <c r="C30" s="75"/>
      <c r="D30" s="75"/>
      <c r="E30" s="75"/>
      <c r="F30" s="75"/>
      <c r="G30" s="130"/>
      <c r="H30" s="129"/>
    </row>
    <row r="31" spans="1:13" s="72" customFormat="1" ht="14.25">
      <c r="A31" s="565" t="s">
        <v>468</v>
      </c>
      <c r="B31" s="565"/>
      <c r="C31" s="565"/>
      <c r="D31" s="565"/>
      <c r="E31" s="565"/>
      <c r="F31" s="565"/>
      <c r="G31" s="565"/>
      <c r="H31" s="129"/>
    </row>
    <row r="32" spans="1:13" s="72" customFormat="1" ht="14.25">
      <c r="A32" s="131"/>
      <c r="B32" s="132"/>
      <c r="C32" s="133"/>
      <c r="D32" s="133"/>
      <c r="E32" s="133"/>
      <c r="F32" s="133"/>
      <c r="G32" s="134"/>
      <c r="H32" s="129"/>
    </row>
    <row r="33" spans="1:13" s="122" customFormat="1" ht="11.25" customHeight="1">
      <c r="A33" s="135"/>
      <c r="B33" s="44"/>
      <c r="C33" s="55"/>
      <c r="D33" s="55"/>
      <c r="E33" s="55"/>
      <c r="F33" s="55"/>
      <c r="G33" s="44"/>
      <c r="I33" s="44"/>
      <c r="J33" s="44"/>
      <c r="K33" s="44"/>
      <c r="L33" s="44"/>
      <c r="M33" s="44"/>
    </row>
    <row r="34" spans="1:13" s="122" customFormat="1" ht="5.25" customHeight="1">
      <c r="A34" s="44"/>
      <c r="B34" s="136"/>
      <c r="C34" s="44"/>
      <c r="D34" s="44"/>
      <c r="E34" s="44"/>
      <c r="F34" s="44"/>
      <c r="G34" s="44"/>
      <c r="I34" s="44"/>
      <c r="J34" s="44"/>
      <c r="K34" s="44"/>
      <c r="L34" s="44"/>
      <c r="M34" s="44"/>
    </row>
    <row r="35" spans="1:13" s="122" customFormat="1" ht="12.75" customHeight="1">
      <c r="A35" s="96" t="s">
        <v>176</v>
      </c>
      <c r="B35" s="96"/>
      <c r="C35" s="117"/>
      <c r="D35" s="117"/>
      <c r="E35" s="117" t="s">
        <v>177</v>
      </c>
      <c r="F35" s="117"/>
      <c r="G35" s="117"/>
      <c r="I35" s="44"/>
      <c r="J35" s="44"/>
      <c r="K35" s="44"/>
      <c r="L35" s="44"/>
      <c r="M35" s="44"/>
    </row>
    <row r="36" spans="1:13" s="122" customFormat="1">
      <c r="A36" s="32" t="s">
        <v>178</v>
      </c>
      <c r="B36" s="32"/>
      <c r="C36" s="118"/>
      <c r="D36" s="118"/>
      <c r="E36" s="118" t="s">
        <v>179</v>
      </c>
      <c r="F36" s="117"/>
      <c r="G36" s="117"/>
      <c r="I36" s="44"/>
      <c r="J36" s="44"/>
      <c r="K36" s="44"/>
      <c r="L36" s="44"/>
      <c r="M36" s="44"/>
    </row>
    <row r="37" spans="1:13" s="122" customFormat="1">
      <c r="A37" s="97"/>
      <c r="B37" s="97"/>
      <c r="C37" s="98"/>
      <c r="D37" s="98"/>
      <c r="E37" s="98"/>
      <c r="F37" s="98"/>
      <c r="G37" s="44"/>
      <c r="I37" s="44"/>
      <c r="J37" s="44"/>
      <c r="K37" s="44"/>
      <c r="L37" s="44"/>
      <c r="M37" s="44"/>
    </row>
    <row r="38" spans="1:13" s="122" customFormat="1">
      <c r="A38" s="97"/>
      <c r="B38" s="97"/>
      <c r="C38" s="98"/>
      <c r="D38" s="98"/>
      <c r="E38" s="98"/>
      <c r="F38" s="98"/>
      <c r="G38" s="44"/>
      <c r="I38" s="44"/>
      <c r="J38" s="44"/>
      <c r="K38" s="44"/>
      <c r="L38" s="44"/>
      <c r="M38" s="44"/>
    </row>
    <row r="39" spans="1:13" s="122" customFormat="1">
      <c r="A39" s="97"/>
      <c r="B39" s="97"/>
      <c r="C39" s="98"/>
      <c r="D39" s="98"/>
      <c r="E39" s="98"/>
      <c r="F39" s="98"/>
      <c r="G39" s="44"/>
      <c r="I39" s="44"/>
      <c r="J39" s="44"/>
      <c r="K39" s="44"/>
      <c r="L39" s="44"/>
      <c r="M39" s="44"/>
    </row>
    <row r="40" spans="1:13" s="122" customFormat="1">
      <c r="A40" s="97"/>
      <c r="B40" s="97"/>
      <c r="C40" s="98"/>
      <c r="D40" s="98"/>
      <c r="E40" s="98"/>
      <c r="F40" s="98"/>
      <c r="G40" s="44"/>
      <c r="I40" s="44"/>
      <c r="J40" s="44"/>
      <c r="K40" s="44"/>
      <c r="L40" s="44"/>
      <c r="M40" s="44"/>
    </row>
    <row r="41" spans="1:13" s="122" customFormat="1" ht="65.25" customHeight="1">
      <c r="A41" s="97"/>
      <c r="B41" s="97"/>
      <c r="C41" s="98"/>
      <c r="D41" s="98"/>
      <c r="E41" s="98"/>
      <c r="F41" s="98"/>
      <c r="G41" s="44"/>
      <c r="I41" s="44"/>
      <c r="J41" s="44"/>
      <c r="K41" s="44"/>
      <c r="L41" s="44"/>
      <c r="M41" s="44"/>
    </row>
    <row r="42" spans="1:13" s="138" customFormat="1">
      <c r="A42" s="34" t="s">
        <v>483</v>
      </c>
      <c r="B42" s="34"/>
      <c r="C42" s="34"/>
      <c r="D42" s="103"/>
      <c r="E42" s="121" t="s">
        <v>469</v>
      </c>
      <c r="F42" s="137"/>
      <c r="G42" s="34"/>
      <c r="I42" s="44"/>
      <c r="J42" s="44"/>
      <c r="K42" s="44"/>
      <c r="L42" s="44"/>
      <c r="M42" s="44"/>
    </row>
    <row r="43" spans="1:13" s="138" customFormat="1">
      <c r="A43" s="12" t="s">
        <v>599</v>
      </c>
      <c r="B43" s="12"/>
      <c r="C43" s="12"/>
      <c r="D43" s="102"/>
      <c r="E43" s="102"/>
      <c r="F43" s="102"/>
      <c r="G43" s="12"/>
      <c r="I43" s="44"/>
      <c r="J43" s="44"/>
      <c r="K43" s="44"/>
      <c r="L43" s="44"/>
      <c r="M43" s="44"/>
    </row>
    <row r="44" spans="1:13" s="138" customFormat="1">
      <c r="A44" s="32" t="s">
        <v>239</v>
      </c>
      <c r="B44" s="32"/>
      <c r="C44" s="32"/>
      <c r="D44" s="32"/>
      <c r="E44" s="12"/>
      <c r="F44" s="12"/>
      <c r="G44" s="12"/>
      <c r="I44" s="44"/>
      <c r="J44" s="44"/>
      <c r="K44" s="44"/>
      <c r="L44" s="44"/>
      <c r="M44" s="44"/>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3" zoomScaleNormal="100" zoomScaleSheetLayoutView="100" workbookViewId="0">
      <selection activeCell="C12" sqref="C12:D12"/>
    </sheetView>
  </sheetViews>
  <sheetFormatPr defaultColWidth="9.140625" defaultRowHeight="12.75"/>
  <cols>
    <col min="1" max="1" width="6.7109375" style="44" customWidth="1"/>
    <col min="2" max="2" width="50" style="44" customWidth="1"/>
    <col min="3" max="3" width="25.85546875" style="95" customWidth="1"/>
    <col min="4" max="4" width="25.5703125" style="95" customWidth="1"/>
    <col min="5" max="7" width="21.7109375" style="95" customWidth="1"/>
    <col min="8" max="8" width="10.7109375" style="44" bestFit="1" customWidth="1"/>
    <col min="9" max="9" width="16" style="44" bestFit="1" customWidth="1"/>
    <col min="10" max="10" width="10.7109375" style="44" bestFit="1" customWidth="1"/>
    <col min="11" max="16384" width="9.140625" style="44"/>
  </cols>
  <sheetData>
    <row r="1" spans="1:7" ht="31.5" customHeight="1">
      <c r="A1" s="580" t="s">
        <v>512</v>
      </c>
      <c r="B1" s="580"/>
      <c r="C1" s="580"/>
      <c r="D1" s="580"/>
      <c r="E1" s="580"/>
      <c r="F1" s="580"/>
      <c r="G1" s="580"/>
    </row>
    <row r="2" spans="1:7" ht="37.15" customHeight="1">
      <c r="A2" s="561" t="s">
        <v>570</v>
      </c>
      <c r="B2" s="561"/>
      <c r="C2" s="561"/>
      <c r="D2" s="561"/>
      <c r="E2" s="561"/>
      <c r="F2" s="561"/>
      <c r="G2" s="561"/>
    </row>
    <row r="3" spans="1:7" ht="35.25" customHeight="1">
      <c r="A3" s="562" t="s">
        <v>470</v>
      </c>
      <c r="B3" s="562"/>
      <c r="C3" s="562"/>
      <c r="D3" s="562"/>
      <c r="E3" s="562"/>
      <c r="F3" s="562"/>
      <c r="G3" s="562"/>
    </row>
    <row r="4" spans="1:7">
      <c r="A4" s="564" t="str">
        <f>'ngay thang'!B10</f>
        <v>Quý 1 năm 2024/Quarter 1 2024</v>
      </c>
      <c r="B4" s="564"/>
      <c r="C4" s="564"/>
      <c r="D4" s="564"/>
      <c r="E4" s="564"/>
      <c r="F4" s="564"/>
      <c r="G4" s="564"/>
    </row>
    <row r="5" spans="1:7" ht="5.25" customHeight="1">
      <c r="A5" s="253"/>
      <c r="B5" s="564"/>
      <c r="C5" s="564"/>
      <c r="D5" s="564"/>
      <c r="E5" s="564"/>
      <c r="F5" s="253"/>
    </row>
    <row r="6" spans="1:7" ht="28.5" customHeight="1">
      <c r="A6" s="570" t="s">
        <v>593</v>
      </c>
      <c r="B6" s="570"/>
      <c r="C6" s="573" t="s">
        <v>449</v>
      </c>
      <c r="D6" s="573"/>
      <c r="E6" s="573"/>
      <c r="F6" s="573"/>
      <c r="G6" s="573"/>
    </row>
    <row r="7" spans="1:7" ht="28.5" customHeight="1">
      <c r="A7" s="570" t="s">
        <v>243</v>
      </c>
      <c r="B7" s="570"/>
      <c r="C7" s="576" t="s">
        <v>597</v>
      </c>
      <c r="D7" s="576"/>
      <c r="E7" s="576"/>
      <c r="F7" s="576"/>
      <c r="G7" s="576"/>
    </row>
    <row r="8" spans="1:7" ht="28.5" customHeight="1">
      <c r="A8" s="570" t="s">
        <v>595</v>
      </c>
      <c r="B8" s="570"/>
      <c r="C8" s="573" t="s">
        <v>612</v>
      </c>
      <c r="D8" s="573"/>
      <c r="E8" s="104"/>
      <c r="F8" s="104"/>
      <c r="G8" s="104"/>
    </row>
    <row r="9" spans="1:7" s="107" customFormat="1" ht="24" customHeight="1">
      <c r="A9" s="577" t="s">
        <v>596</v>
      </c>
      <c r="B9" s="570"/>
      <c r="C9" s="573" t="str">
        <f>'BC TS DT nuoc ngoai'!C9:E9</f>
        <v>Ngày 02 tháng 04 năm 2024
02 April 2024</v>
      </c>
      <c r="D9" s="573"/>
      <c r="E9" s="105"/>
      <c r="F9" s="105"/>
      <c r="G9" s="259"/>
    </row>
    <row r="10" spans="1:7" ht="11.25" customHeight="1">
      <c r="A10" s="108"/>
      <c r="B10" s="108"/>
      <c r="C10" s="108"/>
      <c r="D10" s="108"/>
      <c r="E10" s="108"/>
      <c r="F10" s="108"/>
      <c r="G10" s="108"/>
    </row>
    <row r="11" spans="1:7" s="107" customFormat="1" ht="18.600000000000001" customHeight="1">
      <c r="A11" s="57" t="s">
        <v>484</v>
      </c>
      <c r="B11" s="57"/>
      <c r="C11" s="57"/>
      <c r="D11" s="57"/>
      <c r="E11" s="57"/>
      <c r="F11" s="57"/>
      <c r="G11" s="50"/>
    </row>
    <row r="12" spans="1:7" ht="60" customHeight="1">
      <c r="A12" s="566" t="s">
        <v>472</v>
      </c>
      <c r="B12" s="566" t="s">
        <v>485</v>
      </c>
      <c r="C12" s="568" t="s">
        <v>288</v>
      </c>
      <c r="D12" s="569"/>
      <c r="E12" s="568" t="s">
        <v>473</v>
      </c>
      <c r="F12" s="569"/>
      <c r="G12" s="578" t="s">
        <v>486</v>
      </c>
    </row>
    <row r="13" spans="1:7" ht="60" customHeight="1">
      <c r="A13" s="567"/>
      <c r="B13" s="567"/>
      <c r="C13" s="109" t="s">
        <v>458</v>
      </c>
      <c r="D13" s="109" t="s">
        <v>475</v>
      </c>
      <c r="E13" s="109" t="s">
        <v>458</v>
      </c>
      <c r="F13" s="109" t="s">
        <v>475</v>
      </c>
      <c r="G13" s="579"/>
    </row>
    <row r="14" spans="1:7" s="112" customFormat="1" ht="51">
      <c r="A14" s="110" t="s">
        <v>46</v>
      </c>
      <c r="B14" s="15" t="s">
        <v>487</v>
      </c>
      <c r="C14" s="111"/>
      <c r="D14" s="111"/>
      <c r="E14" s="111"/>
      <c r="F14" s="111"/>
      <c r="G14" s="111"/>
    </row>
    <row r="15" spans="1:7" s="112" customFormat="1" ht="25.5">
      <c r="A15" s="113">
        <v>1</v>
      </c>
      <c r="B15" s="14" t="s">
        <v>395</v>
      </c>
      <c r="C15" s="114"/>
      <c r="D15" s="114"/>
      <c r="E15" s="114"/>
      <c r="F15" s="114"/>
      <c r="G15" s="114"/>
    </row>
    <row r="16" spans="1:7" s="112" customFormat="1" ht="25.5">
      <c r="A16" s="113">
        <v>2</v>
      </c>
      <c r="B16" s="14" t="s">
        <v>488</v>
      </c>
      <c r="C16" s="114"/>
      <c r="D16" s="114"/>
      <c r="E16" s="114"/>
      <c r="F16" s="114"/>
      <c r="G16" s="114"/>
    </row>
    <row r="17" spans="1:7" s="112" customFormat="1" ht="25.5">
      <c r="A17" s="113">
        <v>3</v>
      </c>
      <c r="B17" s="14" t="s">
        <v>489</v>
      </c>
      <c r="C17" s="114"/>
      <c r="D17" s="114"/>
      <c r="E17" s="114"/>
      <c r="F17" s="114"/>
      <c r="G17" s="111"/>
    </row>
    <row r="18" spans="1:7" s="112" customFormat="1" ht="25.5">
      <c r="A18" s="110" t="s">
        <v>56</v>
      </c>
      <c r="B18" s="15" t="s">
        <v>490</v>
      </c>
      <c r="C18" s="111"/>
      <c r="D18" s="111"/>
      <c r="E18" s="111"/>
      <c r="F18" s="111"/>
      <c r="G18" s="111"/>
    </row>
    <row r="19" spans="1:7" s="112" customFormat="1" ht="25.5">
      <c r="A19" s="113">
        <v>1</v>
      </c>
      <c r="B19" s="14" t="s">
        <v>491</v>
      </c>
      <c r="C19" s="114"/>
      <c r="D19" s="114"/>
      <c r="E19" s="114"/>
      <c r="F19" s="114"/>
      <c r="G19" s="114"/>
    </row>
    <row r="20" spans="1:7" s="112" customFormat="1" ht="25.5">
      <c r="A20" s="113">
        <v>2</v>
      </c>
      <c r="B20" s="14" t="s">
        <v>407</v>
      </c>
      <c r="C20" s="114"/>
      <c r="D20" s="114"/>
      <c r="E20" s="114"/>
      <c r="F20" s="114"/>
      <c r="G20" s="114"/>
    </row>
    <row r="21" spans="1:7" s="112" customFormat="1" ht="51">
      <c r="A21" s="110" t="s">
        <v>133</v>
      </c>
      <c r="B21" s="15" t="s">
        <v>492</v>
      </c>
      <c r="C21" s="111"/>
      <c r="D21" s="111"/>
      <c r="E21" s="111"/>
      <c r="F21" s="111"/>
      <c r="G21" s="111"/>
    </row>
    <row r="22" spans="1:7" s="112" customFormat="1" ht="25.5">
      <c r="A22" s="110" t="s">
        <v>135</v>
      </c>
      <c r="B22" s="15" t="s">
        <v>493</v>
      </c>
      <c r="C22" s="111"/>
      <c r="D22" s="111"/>
      <c r="E22" s="111"/>
      <c r="F22" s="111"/>
      <c r="G22" s="111"/>
    </row>
    <row r="23" spans="1:7" s="112" customFormat="1" ht="25.5">
      <c r="A23" s="113">
        <v>1</v>
      </c>
      <c r="B23" s="14" t="s">
        <v>411</v>
      </c>
      <c r="C23" s="114"/>
      <c r="D23" s="114"/>
      <c r="E23" s="114"/>
      <c r="F23" s="114"/>
      <c r="G23" s="114"/>
    </row>
    <row r="24" spans="1:7" ht="25.5">
      <c r="A24" s="113">
        <v>2</v>
      </c>
      <c r="B24" s="14" t="s">
        <v>412</v>
      </c>
      <c r="C24" s="114"/>
      <c r="D24" s="114"/>
      <c r="E24" s="114"/>
      <c r="F24" s="114"/>
      <c r="G24" s="114"/>
    </row>
    <row r="25" spans="1:7">
      <c r="A25" s="565" t="s">
        <v>468</v>
      </c>
      <c r="B25" s="565"/>
      <c r="C25" s="565"/>
      <c r="D25" s="565"/>
      <c r="E25" s="565"/>
      <c r="F25" s="565"/>
      <c r="G25" s="565"/>
    </row>
    <row r="27" spans="1:7" ht="12.75" customHeight="1">
      <c r="A27" s="115" t="s">
        <v>176</v>
      </c>
      <c r="B27" s="115"/>
      <c r="C27" s="116"/>
      <c r="D27" s="116"/>
      <c r="E27" s="116" t="s">
        <v>177</v>
      </c>
      <c r="F27" s="117"/>
      <c r="G27" s="117"/>
    </row>
    <row r="28" spans="1:7">
      <c r="A28" s="32" t="s">
        <v>178</v>
      </c>
      <c r="B28" s="32"/>
      <c r="C28" s="118"/>
      <c r="D28" s="118"/>
      <c r="E28" s="118" t="s">
        <v>179</v>
      </c>
      <c r="F28" s="118"/>
      <c r="G28" s="118"/>
    </row>
    <row r="29" spans="1:7">
      <c r="A29" s="97"/>
      <c r="B29" s="97"/>
      <c r="C29" s="116"/>
      <c r="D29" s="116"/>
      <c r="E29" s="116"/>
      <c r="F29" s="98"/>
      <c r="G29" s="98"/>
    </row>
    <row r="30" spans="1:7">
      <c r="A30" s="97"/>
      <c r="B30" s="97"/>
      <c r="C30" s="116"/>
      <c r="D30" s="116"/>
      <c r="E30" s="116"/>
      <c r="F30" s="98"/>
      <c r="G30" s="98"/>
    </row>
    <row r="31" spans="1:7">
      <c r="A31" s="97"/>
      <c r="B31" s="97"/>
      <c r="C31" s="116"/>
      <c r="D31" s="116"/>
      <c r="E31" s="116"/>
      <c r="F31" s="98"/>
      <c r="G31" s="98"/>
    </row>
    <row r="32" spans="1:7">
      <c r="A32" s="97"/>
      <c r="B32" s="97"/>
      <c r="C32" s="116"/>
      <c r="D32" s="116"/>
      <c r="E32" s="116"/>
      <c r="F32" s="98"/>
      <c r="G32" s="98"/>
    </row>
    <row r="33" spans="1:7">
      <c r="A33" s="97"/>
      <c r="B33" s="97"/>
      <c r="C33" s="116"/>
      <c r="D33" s="116"/>
      <c r="E33" s="116"/>
      <c r="F33" s="98"/>
      <c r="G33" s="98"/>
    </row>
    <row r="34" spans="1:7">
      <c r="A34" s="97"/>
      <c r="B34" s="97"/>
      <c r="C34" s="116"/>
      <c r="D34" s="116"/>
      <c r="E34" s="116"/>
      <c r="F34" s="98"/>
      <c r="G34" s="98"/>
    </row>
    <row r="35" spans="1:7">
      <c r="A35" s="97"/>
      <c r="B35" s="97"/>
      <c r="C35" s="116"/>
      <c r="D35" s="116"/>
      <c r="E35" s="116"/>
      <c r="F35" s="98"/>
      <c r="G35" s="98"/>
    </row>
    <row r="36" spans="1:7">
      <c r="A36" s="97"/>
      <c r="B36" s="97"/>
      <c r="C36" s="116"/>
      <c r="D36" s="116"/>
      <c r="E36" s="116"/>
      <c r="F36" s="98"/>
      <c r="G36" s="98"/>
    </row>
    <row r="37" spans="1:7">
      <c r="A37" s="97"/>
      <c r="B37" s="97"/>
      <c r="C37" s="116"/>
      <c r="D37" s="116"/>
      <c r="E37" s="116"/>
      <c r="F37" s="98"/>
      <c r="G37" s="98"/>
    </row>
    <row r="38" spans="1:7" ht="32.25" customHeight="1">
      <c r="A38" s="97"/>
      <c r="B38" s="97"/>
      <c r="C38" s="119"/>
      <c r="D38" s="119"/>
      <c r="E38" s="119"/>
      <c r="F38" s="98"/>
      <c r="G38" s="98"/>
    </row>
    <row r="39" spans="1:7">
      <c r="A39" s="34" t="s">
        <v>483</v>
      </c>
      <c r="B39" s="34"/>
      <c r="C39" s="34"/>
      <c r="D39" s="103"/>
      <c r="E39" s="100" t="s">
        <v>469</v>
      </c>
      <c r="F39" s="34"/>
      <c r="G39" s="34"/>
    </row>
    <row r="40" spans="1:7">
      <c r="A40" s="12" t="s">
        <v>599</v>
      </c>
      <c r="B40" s="12"/>
      <c r="C40" s="57"/>
      <c r="D40" s="102"/>
      <c r="E40" s="102"/>
      <c r="F40" s="120"/>
      <c r="G40" s="120"/>
    </row>
    <row r="41" spans="1:7">
      <c r="A41" s="44" t="s">
        <v>494</v>
      </c>
      <c r="B41" s="32"/>
      <c r="C41" s="44"/>
      <c r="D41" s="44"/>
      <c r="E41" s="120"/>
      <c r="F41" s="120"/>
      <c r="G41" s="120"/>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60" fitToHeight="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51"/>
  <sheetViews>
    <sheetView view="pageBreakPreview" topLeftCell="A6" zoomScale="85" zoomScaleSheetLayoutView="85" workbookViewId="0">
      <selection activeCell="H17" sqref="H17"/>
    </sheetView>
  </sheetViews>
  <sheetFormatPr defaultColWidth="9.140625" defaultRowHeight="12.75"/>
  <cols>
    <col min="1" max="1" width="9.140625" style="44"/>
    <col min="2" max="2" width="27.42578125" style="44" customWidth="1"/>
    <col min="3" max="3" width="12.5703125" style="44" customWidth="1"/>
    <col min="4" max="4" width="12.42578125" style="44" customWidth="1"/>
    <col min="5" max="5" width="14.7109375" style="44" customWidth="1"/>
    <col min="6" max="6" width="18.28515625" style="44" customWidth="1"/>
    <col min="7" max="7" width="24" style="44" customWidth="1"/>
    <col min="8" max="8" width="28.28515625" style="54" customWidth="1"/>
    <col min="9" max="9" width="14.85546875" style="95" bestFit="1" customWidth="1"/>
    <col min="10" max="13" width="21.140625" style="44" customWidth="1"/>
    <col min="14" max="14" width="13.42578125" style="44" bestFit="1" customWidth="1"/>
    <col min="15" max="15" width="8" style="44" bestFit="1" customWidth="1"/>
    <col min="16" max="20" width="9.140625" style="44"/>
    <col min="21" max="21" width="12" style="44" bestFit="1" customWidth="1"/>
    <col min="22" max="22" width="13.42578125" style="44" bestFit="1" customWidth="1"/>
    <col min="23" max="16384" width="9.140625" style="44"/>
  </cols>
  <sheetData>
    <row r="1" spans="1:13" ht="29.25" customHeight="1">
      <c r="A1" s="574" t="s">
        <v>512</v>
      </c>
      <c r="B1" s="574"/>
      <c r="C1" s="574"/>
      <c r="D1" s="574"/>
      <c r="E1" s="574"/>
      <c r="F1" s="574"/>
      <c r="G1" s="574"/>
      <c r="H1" s="574"/>
      <c r="I1" s="42"/>
      <c r="J1" s="43"/>
      <c r="K1" s="43"/>
      <c r="L1" s="43"/>
      <c r="M1" s="43"/>
    </row>
    <row r="2" spans="1:13" ht="43.15" customHeight="1">
      <c r="A2" s="561" t="s">
        <v>570</v>
      </c>
      <c r="B2" s="561"/>
      <c r="C2" s="561"/>
      <c r="D2" s="561"/>
      <c r="E2" s="561"/>
      <c r="F2" s="561"/>
      <c r="G2" s="561"/>
      <c r="H2" s="561"/>
      <c r="I2" s="45"/>
      <c r="J2" s="46"/>
      <c r="K2" s="46"/>
      <c r="L2" s="46"/>
      <c r="M2" s="46"/>
    </row>
    <row r="3" spans="1:13" ht="37.15" customHeight="1">
      <c r="A3" s="562" t="s">
        <v>470</v>
      </c>
      <c r="B3" s="562"/>
      <c r="C3" s="562"/>
      <c r="D3" s="562"/>
      <c r="E3" s="562"/>
      <c r="F3" s="562"/>
      <c r="G3" s="562"/>
      <c r="H3" s="562"/>
      <c r="I3" s="47"/>
      <c r="J3" s="48"/>
      <c r="K3" s="48"/>
      <c r="L3" s="48"/>
      <c r="M3" s="48"/>
    </row>
    <row r="4" spans="1:13" ht="14.25" customHeight="1">
      <c r="A4" s="563" t="str">
        <f>'ngay thang'!B12</f>
        <v>Tại ngày 31 tháng 03 năm 2024/As at 31 March 2024</v>
      </c>
      <c r="B4" s="564"/>
      <c r="C4" s="564"/>
      <c r="D4" s="564"/>
      <c r="E4" s="564"/>
      <c r="F4" s="564"/>
      <c r="G4" s="564"/>
      <c r="H4" s="564"/>
      <c r="I4" s="49"/>
      <c r="J4" s="253"/>
      <c r="K4" s="253"/>
      <c r="L4" s="253"/>
      <c r="M4" s="253"/>
    </row>
    <row r="5" spans="1:13" ht="13.5" customHeight="1">
      <c r="A5" s="253"/>
      <c r="B5" s="253"/>
      <c r="C5" s="253"/>
      <c r="D5" s="253"/>
      <c r="E5" s="253"/>
      <c r="F5" s="253"/>
      <c r="G5" s="253"/>
      <c r="H5" s="50"/>
      <c r="I5" s="49"/>
      <c r="J5" s="253"/>
      <c r="K5" s="253"/>
      <c r="L5" s="253"/>
      <c r="M5" s="253"/>
    </row>
    <row r="6" spans="1:13" ht="31.5" customHeight="1">
      <c r="A6" s="570" t="s">
        <v>593</v>
      </c>
      <c r="B6" s="570"/>
      <c r="C6" s="573" t="s">
        <v>449</v>
      </c>
      <c r="D6" s="573"/>
      <c r="E6" s="573"/>
      <c r="F6" s="573"/>
      <c r="G6" s="573"/>
      <c r="H6" s="573"/>
      <c r="I6" s="51"/>
      <c r="J6" s="257"/>
      <c r="K6" s="257"/>
      <c r="L6" s="257"/>
      <c r="M6" s="257"/>
    </row>
    <row r="7" spans="1:13" ht="31.5" customHeight="1">
      <c r="A7" s="570" t="s">
        <v>243</v>
      </c>
      <c r="B7" s="570"/>
      <c r="C7" s="576" t="s">
        <v>594</v>
      </c>
      <c r="D7" s="576"/>
      <c r="E7" s="576"/>
      <c r="F7" s="576"/>
      <c r="G7" s="576"/>
      <c r="H7" s="576"/>
      <c r="I7" s="52"/>
      <c r="J7" s="259"/>
      <c r="K7" s="259"/>
      <c r="L7" s="259"/>
      <c r="M7" s="259"/>
    </row>
    <row r="8" spans="1:13" ht="31.5" customHeight="1">
      <c r="A8" s="570" t="s">
        <v>595</v>
      </c>
      <c r="B8" s="570"/>
      <c r="C8" s="573" t="s">
        <v>612</v>
      </c>
      <c r="D8" s="573"/>
      <c r="E8" s="573"/>
      <c r="F8" s="573"/>
      <c r="G8" s="573"/>
      <c r="H8" s="573"/>
      <c r="I8" s="51"/>
      <c r="J8" s="257"/>
      <c r="K8" s="257"/>
      <c r="L8" s="257"/>
      <c r="M8" s="257"/>
    </row>
    <row r="9" spans="1:13" ht="24.75" customHeight="1">
      <c r="A9" s="577" t="s">
        <v>596</v>
      </c>
      <c r="B9" s="570"/>
      <c r="C9" s="573" t="str">
        <f>'BCKetQuaHoatDong DT nuoc ngoai'!C9:D9</f>
        <v>Ngày 02 tháng 04 năm 2024
02 April 2024</v>
      </c>
      <c r="D9" s="573"/>
      <c r="E9" s="573"/>
      <c r="F9" s="573"/>
      <c r="G9" s="573"/>
      <c r="H9" s="573"/>
      <c r="I9" s="53"/>
      <c r="J9" s="53"/>
      <c r="K9" s="53"/>
      <c r="L9" s="53"/>
      <c r="M9" s="53"/>
    </row>
    <row r="10" spans="1:13" ht="9" customHeight="1">
      <c r="I10" s="55"/>
      <c r="J10" s="56"/>
      <c r="K10" s="56"/>
      <c r="L10" s="56"/>
      <c r="M10" s="56"/>
    </row>
    <row r="11" spans="1:13" ht="17.45" customHeight="1">
      <c r="A11" s="57" t="s">
        <v>495</v>
      </c>
      <c r="B11" s="57"/>
      <c r="C11" s="57"/>
      <c r="D11" s="57"/>
      <c r="E11" s="57"/>
      <c r="F11" s="57"/>
      <c r="G11" s="57"/>
      <c r="H11" s="50" t="s">
        <v>496</v>
      </c>
      <c r="I11" s="58"/>
      <c r="J11" s="59"/>
      <c r="K11" s="59"/>
      <c r="L11" s="59"/>
      <c r="M11" s="59"/>
    </row>
    <row r="12" spans="1:13" ht="59.25" customHeight="1">
      <c r="A12" s="566" t="s">
        <v>497</v>
      </c>
      <c r="B12" s="566" t="s">
        <v>498</v>
      </c>
      <c r="C12" s="566" t="s">
        <v>499</v>
      </c>
      <c r="D12" s="583" t="s">
        <v>500</v>
      </c>
      <c r="E12" s="584"/>
      <c r="F12" s="583" t="s">
        <v>501</v>
      </c>
      <c r="G12" s="584"/>
      <c r="H12" s="585" t="s">
        <v>502</v>
      </c>
      <c r="I12" s="60"/>
      <c r="J12" s="61"/>
      <c r="K12" s="61"/>
      <c r="L12" s="61"/>
      <c r="M12" s="61"/>
    </row>
    <row r="13" spans="1:13" ht="30" customHeight="1">
      <c r="A13" s="567"/>
      <c r="B13" s="567"/>
      <c r="C13" s="567"/>
      <c r="D13" s="29" t="s">
        <v>458</v>
      </c>
      <c r="E13" s="260" t="s">
        <v>475</v>
      </c>
      <c r="F13" s="29" t="s">
        <v>458</v>
      </c>
      <c r="G13" s="260" t="s">
        <v>475</v>
      </c>
      <c r="H13" s="586"/>
      <c r="I13" s="60"/>
      <c r="J13" s="61"/>
      <c r="K13" s="61"/>
      <c r="L13" s="61"/>
      <c r="M13" s="61"/>
    </row>
    <row r="14" spans="1:13" ht="39" customHeight="1">
      <c r="A14" s="258" t="s">
        <v>46</v>
      </c>
      <c r="B14" s="30" t="s">
        <v>503</v>
      </c>
      <c r="C14" s="258"/>
      <c r="D14" s="29"/>
      <c r="E14" s="260"/>
      <c r="F14" s="260"/>
      <c r="G14" s="260"/>
      <c r="H14" s="261"/>
      <c r="I14" s="60"/>
      <c r="J14" s="61"/>
      <c r="K14" s="61"/>
      <c r="L14" s="61"/>
      <c r="M14" s="61"/>
    </row>
    <row r="15" spans="1:13" ht="19.5" customHeight="1">
      <c r="A15" s="258">
        <v>1</v>
      </c>
      <c r="B15" s="258"/>
      <c r="C15" s="258"/>
      <c r="D15" s="29"/>
      <c r="E15" s="260"/>
      <c r="F15" s="260"/>
      <c r="G15" s="260"/>
      <c r="H15" s="261"/>
      <c r="I15" s="60"/>
      <c r="J15" s="61"/>
      <c r="K15" s="61"/>
      <c r="L15" s="61"/>
      <c r="M15" s="61"/>
    </row>
    <row r="16" spans="1:13" ht="33" customHeight="1">
      <c r="A16" s="258"/>
      <c r="B16" s="30" t="s">
        <v>425</v>
      </c>
      <c r="C16" s="258"/>
      <c r="D16" s="29"/>
      <c r="E16" s="260"/>
      <c r="F16" s="260"/>
      <c r="G16" s="260"/>
      <c r="H16" s="261"/>
      <c r="I16" s="60"/>
      <c r="J16" s="61"/>
      <c r="K16" s="61"/>
      <c r="L16" s="61"/>
      <c r="M16" s="61"/>
    </row>
    <row r="17" spans="1:13" ht="28.5" customHeight="1">
      <c r="A17" s="258" t="s">
        <v>56</v>
      </c>
      <c r="B17" s="30" t="s">
        <v>504</v>
      </c>
      <c r="C17" s="258"/>
      <c r="D17" s="29"/>
      <c r="E17" s="260"/>
      <c r="F17" s="260"/>
      <c r="G17" s="260"/>
      <c r="H17" s="261"/>
      <c r="I17" s="60"/>
      <c r="J17" s="61"/>
      <c r="K17" s="61"/>
      <c r="L17" s="61"/>
      <c r="M17" s="61"/>
    </row>
    <row r="18" spans="1:13" ht="19.5" customHeight="1">
      <c r="A18" s="258">
        <v>1</v>
      </c>
      <c r="B18" s="30"/>
      <c r="C18" s="258"/>
      <c r="D18" s="29"/>
      <c r="E18" s="260"/>
      <c r="F18" s="260"/>
      <c r="G18" s="260"/>
      <c r="H18" s="261"/>
      <c r="I18" s="60"/>
      <c r="J18" s="61"/>
      <c r="K18" s="61"/>
      <c r="L18" s="61"/>
      <c r="M18" s="61"/>
    </row>
    <row r="19" spans="1:13" ht="34.5" customHeight="1">
      <c r="A19" s="258"/>
      <c r="B19" s="30" t="s">
        <v>425</v>
      </c>
      <c r="C19" s="258"/>
      <c r="D19" s="29"/>
      <c r="E19" s="260"/>
      <c r="F19" s="260"/>
      <c r="G19" s="260"/>
      <c r="H19" s="261"/>
      <c r="I19" s="60"/>
      <c r="J19" s="61"/>
      <c r="K19" s="61"/>
      <c r="L19" s="61"/>
      <c r="M19" s="61"/>
    </row>
    <row r="20" spans="1:13" ht="30" customHeight="1">
      <c r="A20" s="62" t="s">
        <v>133</v>
      </c>
      <c r="B20" s="63" t="s">
        <v>505</v>
      </c>
      <c r="C20" s="64"/>
      <c r="D20" s="63"/>
      <c r="E20" s="65"/>
      <c r="F20" s="66"/>
      <c r="G20" s="66"/>
      <c r="H20" s="67"/>
      <c r="I20" s="31"/>
      <c r="J20" s="31"/>
      <c r="K20" s="254"/>
      <c r="L20" s="254"/>
      <c r="M20" s="254"/>
    </row>
    <row r="21" spans="1:13" ht="30" customHeight="1">
      <c r="A21" s="62">
        <v>1</v>
      </c>
      <c r="B21" s="63"/>
      <c r="C21" s="64"/>
      <c r="D21" s="63"/>
      <c r="E21" s="65"/>
      <c r="F21" s="66"/>
      <c r="G21" s="66"/>
      <c r="H21" s="67"/>
      <c r="I21" s="31"/>
      <c r="J21" s="31"/>
      <c r="K21" s="254"/>
      <c r="L21" s="254"/>
      <c r="M21" s="254"/>
    </row>
    <row r="22" spans="1:13" s="112" customFormat="1" ht="25.5">
      <c r="A22" s="68"/>
      <c r="B22" s="63" t="s">
        <v>425</v>
      </c>
      <c r="C22" s="64"/>
      <c r="D22" s="69"/>
      <c r="E22" s="70"/>
      <c r="F22" s="71"/>
      <c r="G22" s="71"/>
      <c r="H22" s="67"/>
    </row>
    <row r="23" spans="1:13" s="492" customFormat="1" ht="25.5">
      <c r="A23" s="62" t="s">
        <v>261</v>
      </c>
      <c r="B23" s="63" t="s">
        <v>506</v>
      </c>
      <c r="C23" s="64"/>
      <c r="D23" s="69"/>
      <c r="E23" s="70"/>
      <c r="F23" s="73"/>
      <c r="G23" s="73"/>
      <c r="H23" s="74"/>
    </row>
    <row r="24" spans="1:13" s="492" customFormat="1">
      <c r="A24" s="62">
        <v>1</v>
      </c>
      <c r="B24" s="63"/>
      <c r="C24" s="64"/>
      <c r="D24" s="69"/>
      <c r="E24" s="70"/>
      <c r="F24" s="73"/>
      <c r="G24" s="73"/>
      <c r="H24" s="74"/>
    </row>
    <row r="25" spans="1:13" s="492" customFormat="1" ht="25.5">
      <c r="A25" s="68"/>
      <c r="B25" s="63" t="s">
        <v>425</v>
      </c>
      <c r="C25" s="75"/>
      <c r="D25" s="75"/>
      <c r="E25" s="76"/>
      <c r="F25" s="76"/>
      <c r="G25" s="76"/>
      <c r="H25" s="74"/>
    </row>
    <row r="26" spans="1:13" s="492" customFormat="1" ht="25.5">
      <c r="A26" s="62" t="s">
        <v>139</v>
      </c>
      <c r="B26" s="63" t="s">
        <v>507</v>
      </c>
      <c r="C26" s="69"/>
      <c r="D26" s="69"/>
      <c r="E26" s="70"/>
      <c r="F26" s="70"/>
      <c r="G26" s="70"/>
      <c r="H26" s="74"/>
    </row>
    <row r="27" spans="1:13" s="492" customFormat="1">
      <c r="A27" s="62">
        <v>1</v>
      </c>
      <c r="B27" s="68"/>
      <c r="C27" s="77"/>
      <c r="D27" s="77"/>
      <c r="E27" s="78"/>
      <c r="F27" s="79"/>
      <c r="G27" s="79"/>
      <c r="H27" s="80"/>
    </row>
    <row r="28" spans="1:13" s="493" customFormat="1" ht="25.5">
      <c r="A28" s="68"/>
      <c r="B28" s="63" t="s">
        <v>425</v>
      </c>
      <c r="C28" s="81"/>
      <c r="D28" s="69"/>
      <c r="E28" s="70"/>
      <c r="F28" s="71"/>
      <c r="G28" s="71"/>
      <c r="H28" s="82"/>
    </row>
    <row r="29" spans="1:13" s="112" customFormat="1" ht="25.5">
      <c r="A29" s="62" t="s">
        <v>67</v>
      </c>
      <c r="B29" s="63" t="s">
        <v>508</v>
      </c>
      <c r="C29" s="64"/>
      <c r="D29" s="69"/>
      <c r="E29" s="70"/>
      <c r="F29" s="73"/>
      <c r="G29" s="73"/>
      <c r="H29" s="74"/>
    </row>
    <row r="30" spans="1:13" s="112" customFormat="1">
      <c r="A30" s="62">
        <v>1</v>
      </c>
      <c r="B30" s="68"/>
      <c r="C30" s="83"/>
      <c r="D30" s="83"/>
      <c r="E30" s="84"/>
      <c r="F30" s="85"/>
      <c r="G30" s="85"/>
      <c r="H30" s="86"/>
    </row>
    <row r="31" spans="1:13" s="493" customFormat="1" ht="25.5">
      <c r="A31" s="63"/>
      <c r="B31" s="63" t="s">
        <v>425</v>
      </c>
      <c r="C31" s="69"/>
      <c r="D31" s="69"/>
      <c r="E31" s="70"/>
      <c r="F31" s="71"/>
      <c r="G31" s="71"/>
      <c r="H31" s="82"/>
    </row>
    <row r="32" spans="1:13" s="112" customFormat="1" ht="25.5">
      <c r="A32" s="62" t="s">
        <v>142</v>
      </c>
      <c r="B32" s="63" t="s">
        <v>509</v>
      </c>
      <c r="C32" s="81"/>
      <c r="D32" s="69"/>
      <c r="E32" s="70"/>
      <c r="F32" s="76"/>
      <c r="G32" s="76"/>
      <c r="H32" s="82"/>
      <c r="I32" s="494"/>
    </row>
    <row r="33" spans="1:13">
      <c r="A33" s="87"/>
      <c r="B33" s="87"/>
      <c r="C33" s="88"/>
      <c r="D33" s="89"/>
      <c r="E33" s="90"/>
      <c r="F33" s="91"/>
      <c r="G33" s="91"/>
      <c r="H33" s="92"/>
      <c r="I33" s="93"/>
      <c r="J33" s="94"/>
      <c r="K33" s="94"/>
      <c r="L33" s="94"/>
      <c r="M33" s="94"/>
    </row>
    <row r="34" spans="1:13">
      <c r="A34" s="565" t="s">
        <v>468</v>
      </c>
      <c r="B34" s="565"/>
      <c r="C34" s="565"/>
      <c r="D34" s="565"/>
      <c r="E34" s="565"/>
      <c r="F34" s="565"/>
      <c r="G34" s="565"/>
    </row>
    <row r="36" spans="1:13" ht="12.75" customHeight="1">
      <c r="A36" s="96" t="s">
        <v>176</v>
      </c>
      <c r="B36" s="96"/>
      <c r="F36" s="581" t="s">
        <v>177</v>
      </c>
      <c r="G36" s="581"/>
      <c r="H36" s="581"/>
      <c r="I36" s="39"/>
      <c r="J36" s="39"/>
      <c r="K36" s="39"/>
      <c r="L36" s="39"/>
      <c r="M36" s="39"/>
    </row>
    <row r="37" spans="1:13">
      <c r="A37" s="32" t="s">
        <v>178</v>
      </c>
      <c r="B37" s="33"/>
      <c r="F37" s="582" t="s">
        <v>179</v>
      </c>
      <c r="G37" s="582"/>
      <c r="H37" s="582"/>
      <c r="I37" s="39"/>
      <c r="J37" s="39"/>
      <c r="K37" s="39"/>
      <c r="L37" s="39"/>
      <c r="M37" s="39"/>
    </row>
    <row r="38" spans="1:13">
      <c r="A38" s="97"/>
      <c r="B38" s="97"/>
      <c r="D38" s="98"/>
      <c r="E38" s="98"/>
      <c r="F38" s="98"/>
      <c r="G38" s="98"/>
      <c r="I38" s="55"/>
      <c r="J38" s="56"/>
      <c r="K38" s="56"/>
      <c r="L38" s="56"/>
      <c r="M38" s="56"/>
    </row>
    <row r="39" spans="1:13">
      <c r="A39" s="97"/>
      <c r="B39" s="97"/>
      <c r="D39" s="98"/>
      <c r="E39" s="98"/>
      <c r="F39" s="98"/>
      <c r="G39" s="98"/>
      <c r="I39" s="55"/>
      <c r="J39" s="56"/>
      <c r="K39" s="56"/>
      <c r="L39" s="56"/>
      <c r="M39" s="56"/>
    </row>
    <row r="40" spans="1:13">
      <c r="A40" s="97"/>
      <c r="B40" s="97"/>
      <c r="D40" s="98"/>
      <c r="E40" s="98"/>
      <c r="F40" s="98"/>
      <c r="G40" s="98"/>
      <c r="I40" s="55"/>
      <c r="J40" s="56"/>
      <c r="K40" s="56"/>
      <c r="L40" s="56"/>
      <c r="M40" s="56"/>
    </row>
    <row r="41" spans="1:13">
      <c r="A41" s="97"/>
      <c r="B41" s="97"/>
      <c r="D41" s="98"/>
      <c r="E41" s="98"/>
      <c r="F41" s="98"/>
      <c r="G41" s="98"/>
      <c r="I41" s="55"/>
      <c r="J41" s="56"/>
      <c r="K41" s="56"/>
      <c r="L41" s="56"/>
      <c r="M41" s="56"/>
    </row>
    <row r="42" spans="1:13">
      <c r="A42" s="97"/>
      <c r="B42" s="97"/>
      <c r="D42" s="98"/>
      <c r="E42" s="98"/>
      <c r="F42" s="98"/>
      <c r="G42" s="98"/>
      <c r="I42" s="55"/>
      <c r="J42" s="56"/>
      <c r="K42" s="56"/>
      <c r="L42" s="56"/>
      <c r="M42" s="56"/>
    </row>
    <row r="43" spans="1:13">
      <c r="A43" s="97"/>
      <c r="B43" s="97"/>
      <c r="D43" s="98"/>
      <c r="E43" s="98"/>
      <c r="F43" s="98"/>
      <c r="G43" s="98"/>
      <c r="I43" s="55"/>
      <c r="J43" s="56"/>
      <c r="K43" s="56"/>
      <c r="L43" s="56"/>
      <c r="M43" s="56"/>
    </row>
    <row r="44" spans="1:13">
      <c r="A44" s="97"/>
      <c r="B44" s="97"/>
      <c r="D44" s="98"/>
      <c r="E44" s="98"/>
      <c r="F44" s="98"/>
      <c r="G44" s="98"/>
      <c r="I44" s="55"/>
      <c r="J44" s="56"/>
      <c r="K44" s="56"/>
      <c r="L44" s="56"/>
      <c r="M44" s="56"/>
    </row>
    <row r="45" spans="1:13">
      <c r="A45" s="97"/>
      <c r="B45" s="97"/>
      <c r="D45" s="98"/>
      <c r="E45" s="98"/>
      <c r="F45" s="98"/>
      <c r="G45" s="98"/>
      <c r="I45" s="55"/>
      <c r="J45" s="56"/>
      <c r="K45" s="56"/>
      <c r="L45" s="56"/>
      <c r="M45" s="56"/>
    </row>
    <row r="46" spans="1:13">
      <c r="A46" s="97"/>
      <c r="B46" s="97"/>
      <c r="D46" s="98"/>
      <c r="E46" s="98"/>
      <c r="F46" s="98"/>
      <c r="G46" s="98"/>
      <c r="I46" s="55"/>
      <c r="J46" s="56"/>
      <c r="K46" s="56"/>
      <c r="L46" s="56"/>
      <c r="M46" s="56"/>
    </row>
    <row r="47" spans="1:13">
      <c r="A47" s="97"/>
      <c r="B47" s="97"/>
      <c r="D47" s="98"/>
      <c r="E47" s="98"/>
      <c r="F47" s="98"/>
      <c r="G47" s="98"/>
      <c r="I47" s="55"/>
      <c r="J47" s="56"/>
      <c r="K47" s="56"/>
      <c r="L47" s="56"/>
      <c r="M47" s="56"/>
    </row>
    <row r="48" spans="1:13">
      <c r="A48" s="97"/>
      <c r="B48" s="97"/>
      <c r="D48" s="98"/>
      <c r="E48" s="98"/>
      <c r="F48" s="98"/>
      <c r="G48" s="98"/>
      <c r="I48" s="55"/>
      <c r="J48" s="56"/>
      <c r="K48" s="56"/>
      <c r="L48" s="56"/>
      <c r="M48" s="56"/>
    </row>
    <row r="49" spans="1:13">
      <c r="A49" s="34" t="s">
        <v>483</v>
      </c>
      <c r="B49" s="34"/>
      <c r="C49" s="99"/>
      <c r="D49" s="35"/>
      <c r="E49" s="36"/>
      <c r="F49" s="100" t="s">
        <v>510</v>
      </c>
      <c r="G49" s="101"/>
      <c r="H49" s="35"/>
      <c r="I49" s="37"/>
      <c r="J49" s="36"/>
      <c r="K49" s="36"/>
      <c r="L49" s="36"/>
      <c r="M49" s="36"/>
    </row>
    <row r="50" spans="1:13">
      <c r="A50" s="12" t="s">
        <v>599</v>
      </c>
      <c r="B50" s="12"/>
      <c r="D50" s="38"/>
      <c r="E50" s="38"/>
      <c r="F50" s="102"/>
      <c r="G50" s="102"/>
      <c r="H50" s="38"/>
      <c r="I50" s="39"/>
      <c r="J50" s="38"/>
      <c r="K50" s="38"/>
      <c r="L50" s="38"/>
      <c r="M50" s="38"/>
    </row>
    <row r="51" spans="1:13">
      <c r="A51" s="32" t="s">
        <v>239</v>
      </c>
      <c r="B51" s="32"/>
      <c r="D51" s="40"/>
      <c r="E51" s="40"/>
      <c r="F51" s="41"/>
      <c r="G51" s="41"/>
      <c r="H51" s="38"/>
      <c r="I51" s="39"/>
      <c r="J51" s="38"/>
      <c r="K51" s="38"/>
      <c r="L51" s="38"/>
      <c r="M51" s="38"/>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26" sqref="B26"/>
    </sheetView>
  </sheetViews>
  <sheetFormatPr defaultColWidth="9.140625" defaultRowHeight="12.75"/>
  <cols>
    <col min="1" max="1" width="9.140625" style="18"/>
    <col min="2" max="2" width="41" style="18" customWidth="1"/>
    <col min="3" max="3" width="42" style="18" customWidth="1"/>
    <col min="4" max="16384" width="9.140625" style="18"/>
  </cols>
  <sheetData>
    <row r="1" spans="1:3">
      <c r="A1" s="159" t="s">
        <v>436</v>
      </c>
      <c r="B1" s="159" t="s">
        <v>437</v>
      </c>
      <c r="C1" s="159" t="s">
        <v>438</v>
      </c>
    </row>
    <row r="2" spans="1:3">
      <c r="A2" s="159"/>
      <c r="B2" s="160">
        <f>BCthunhap!D46-BCKetQuaHoatDong_06028!D44</f>
        <v>0</v>
      </c>
      <c r="C2" s="160">
        <f>BCtinhhinhtaichinh!D33-BCTaiSan_06027!D30</f>
        <v>0</v>
      </c>
    </row>
    <row r="3" spans="1:3">
      <c r="A3" s="159"/>
      <c r="B3" s="160">
        <f>BCthunhap!D45-BCKetQuaHoatDong_06028!D43-BCKetQuaHoatDong_06028!D41</f>
        <v>0</v>
      </c>
      <c r="C3" s="160">
        <f>BCTaiSan_06027!D54-BCtinhhinhtaichinh!D45</f>
        <v>0</v>
      </c>
    </row>
    <row r="4" spans="1:3">
      <c r="A4" s="159"/>
      <c r="B4" s="160">
        <f>BCtinhhinhtaichinh!D51-BCtinhhinhtaichinh!E51-BCthunhap!D48</f>
        <v>0</v>
      </c>
      <c r="C4" s="160">
        <f>BCtinhhinhtaichinh!D52-BCTaiSan_06027!D57</f>
        <v>0</v>
      </c>
    </row>
    <row r="5" spans="1:3">
      <c r="A5" s="159"/>
      <c r="B5" s="160">
        <f>BCthunhap!D48-BCKetQuaHoatDong_06028!D45</f>
        <v>0</v>
      </c>
      <c r="C5" s="160">
        <f>BCtinhhinhtaichinh!D47-Khac_06030!D34</f>
        <v>0</v>
      </c>
    </row>
    <row r="6" spans="1:3">
      <c r="A6" s="159"/>
      <c r="B6" s="160"/>
      <c r="C6" s="160">
        <f>BCtinhhinhtaichinh!D33-BCDanhMucDauTu_06029!F59</f>
        <v>0</v>
      </c>
    </row>
    <row r="7" spans="1:3">
      <c r="A7" s="159"/>
      <c r="B7" s="160"/>
      <c r="C7" s="160">
        <f>BCtinhhinhtaichinh!D33-BCDanhMucDauTu_06029!F59</f>
        <v>0</v>
      </c>
    </row>
    <row r="10" spans="1:3">
      <c r="B10" s="7" t="s">
        <v>685</v>
      </c>
    </row>
    <row r="11" spans="1:3">
      <c r="B11" s="8"/>
    </row>
    <row r="12" spans="1:3">
      <c r="B12" s="9" t="s">
        <v>686</v>
      </c>
    </row>
    <row r="13" spans="1:3" ht="15">
      <c r="B13" s="161"/>
    </row>
    <row r="14" spans="1:3" ht="21">
      <c r="B14" s="189" t="s">
        <v>687</v>
      </c>
    </row>
    <row r="15" spans="1:3" ht="15">
      <c r="B15" s="161"/>
    </row>
    <row r="16" spans="1:3" ht="21">
      <c r="B16" s="190" t="s">
        <v>688</v>
      </c>
      <c r="C16" s="190" t="s">
        <v>661</v>
      </c>
    </row>
    <row r="21" spans="2:3" ht="25.5">
      <c r="B21" s="162" t="s">
        <v>689</v>
      </c>
      <c r="C21" s="162" t="s">
        <v>662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4"/>
  <sheetViews>
    <sheetView view="pageBreakPreview" zoomScaleNormal="100" zoomScaleSheetLayoutView="100" workbookViewId="0">
      <selection activeCell="B10" sqref="B10:E10"/>
    </sheetView>
  </sheetViews>
  <sheetFormatPr defaultColWidth="9.140625" defaultRowHeight="10.5"/>
  <cols>
    <col min="1" max="1" width="56" style="192" customWidth="1"/>
    <col min="2" max="2" width="10.28515625" style="201" customWidth="1"/>
    <col min="3" max="3" width="13.42578125" style="192" customWidth="1"/>
    <col min="4" max="4" width="21.85546875" style="192" customWidth="1"/>
    <col min="5" max="5" width="19.140625" style="192" customWidth="1"/>
    <col min="6" max="6" width="24.5703125" style="191" customWidth="1"/>
    <col min="7" max="7" width="17.7109375" style="192" bestFit="1" customWidth="1"/>
    <col min="8" max="8" width="16" style="192" bestFit="1" customWidth="1"/>
    <col min="9" max="9" width="14.42578125" style="192" bestFit="1" customWidth="1"/>
    <col min="10" max="10" width="13.5703125" style="192" bestFit="1" customWidth="1"/>
    <col min="11" max="16384" width="9.140625" style="192"/>
  </cols>
  <sheetData>
    <row r="1" spans="1:10" ht="27" customHeight="1">
      <c r="A1" s="504" t="s">
        <v>236</v>
      </c>
      <c r="B1" s="504"/>
      <c r="C1" s="504"/>
      <c r="D1" s="504"/>
      <c r="E1" s="504"/>
    </row>
    <row r="2" spans="1:10" ht="35.25" customHeight="1">
      <c r="A2" s="505" t="s">
        <v>171</v>
      </c>
      <c r="B2" s="505"/>
      <c r="C2" s="505"/>
      <c r="D2" s="505"/>
      <c r="E2" s="505"/>
    </row>
    <row r="3" spans="1:10">
      <c r="A3" s="506" t="s">
        <v>616</v>
      </c>
      <c r="B3" s="506"/>
      <c r="C3" s="506"/>
      <c r="D3" s="506"/>
      <c r="E3" s="506"/>
    </row>
    <row r="4" spans="1:10" ht="19.5" customHeight="1">
      <c r="A4" s="506"/>
      <c r="B4" s="506"/>
      <c r="C4" s="506"/>
      <c r="D4" s="506"/>
      <c r="E4" s="506"/>
    </row>
    <row r="5" spans="1:10" ht="12.75">
      <c r="A5" s="507" t="str">
        <f>'ngay thang'!B12</f>
        <v>Tại ngày 31 tháng 03 năm 2024/As at 31 March 2024</v>
      </c>
      <c r="B5" s="507"/>
      <c r="C5" s="507"/>
      <c r="D5" s="507"/>
      <c r="E5" s="507"/>
    </row>
    <row r="6" spans="1:10" ht="12.75">
      <c r="A6" s="263"/>
      <c r="B6" s="263"/>
      <c r="C6" s="263"/>
      <c r="D6" s="263"/>
      <c r="E6" s="263"/>
    </row>
    <row r="7" spans="1:10" ht="25.5">
      <c r="A7" s="264" t="s">
        <v>244</v>
      </c>
      <c r="B7" s="500" t="s">
        <v>449</v>
      </c>
      <c r="C7" s="500"/>
      <c r="D7" s="500"/>
      <c r="E7" s="500"/>
    </row>
    <row r="8" spans="1:10" ht="25.5">
      <c r="A8" s="265" t="s">
        <v>243</v>
      </c>
      <c r="B8" s="501" t="s">
        <v>245</v>
      </c>
      <c r="C8" s="501"/>
      <c r="D8" s="501"/>
      <c r="E8" s="501"/>
    </row>
    <row r="9" spans="1:10" ht="25.5">
      <c r="A9" s="264" t="s">
        <v>246</v>
      </c>
      <c r="B9" s="500" t="s">
        <v>612</v>
      </c>
      <c r="C9" s="500"/>
      <c r="D9" s="500"/>
      <c r="E9" s="500"/>
    </row>
    <row r="10" spans="1:10" ht="25.5">
      <c r="A10" s="265" t="s">
        <v>247</v>
      </c>
      <c r="B10" s="501" t="str">
        <f>'ngay thang'!B14</f>
        <v>Ngày 02 tháng 04 năm 2024
02 April 2024</v>
      </c>
      <c r="C10" s="501"/>
      <c r="D10" s="501"/>
      <c r="E10" s="501"/>
    </row>
    <row r="11" spans="1:10" ht="12.75">
      <c r="A11" s="266"/>
      <c r="B11" s="267"/>
      <c r="C11" s="266"/>
      <c r="D11" s="266"/>
      <c r="E11" s="266"/>
    </row>
    <row r="12" spans="1:10" ht="30" customHeight="1">
      <c r="A12" s="268" t="s">
        <v>173</v>
      </c>
      <c r="B12" s="268" t="s">
        <v>174</v>
      </c>
      <c r="C12" s="268" t="s">
        <v>175</v>
      </c>
      <c r="D12" s="269" t="s">
        <v>690</v>
      </c>
      <c r="E12" s="269" t="s">
        <v>667</v>
      </c>
    </row>
    <row r="13" spans="1:10" ht="25.5">
      <c r="A13" s="270" t="s">
        <v>617</v>
      </c>
      <c r="B13" s="271" t="s">
        <v>46</v>
      </c>
      <c r="C13" s="271"/>
      <c r="D13" s="268"/>
      <c r="E13" s="268"/>
    </row>
    <row r="14" spans="1:10" ht="25.5">
      <c r="A14" s="270" t="s">
        <v>618</v>
      </c>
      <c r="B14" s="272">
        <v>1</v>
      </c>
      <c r="C14" s="273"/>
      <c r="D14" s="274">
        <v>12507243721</v>
      </c>
      <c r="E14" s="274">
        <v>-217791074</v>
      </c>
      <c r="F14" s="193"/>
      <c r="G14" s="193"/>
      <c r="H14" s="194"/>
      <c r="I14" s="194"/>
      <c r="J14" s="194"/>
    </row>
    <row r="15" spans="1:10" ht="38.25">
      <c r="A15" s="270" t="s">
        <v>619</v>
      </c>
      <c r="B15" s="272">
        <v>2</v>
      </c>
      <c r="C15" s="273"/>
      <c r="D15" s="274">
        <v>-7288395600</v>
      </c>
      <c r="E15" s="274">
        <v>-2525692935</v>
      </c>
      <c r="F15" s="193"/>
      <c r="G15" s="193"/>
      <c r="H15" s="194"/>
      <c r="I15" s="194"/>
      <c r="J15" s="194"/>
    </row>
    <row r="16" spans="1:10" ht="51">
      <c r="A16" s="275" t="s">
        <v>620</v>
      </c>
      <c r="B16" s="276">
        <v>3</v>
      </c>
      <c r="C16" s="271"/>
      <c r="D16" s="277">
        <v>-7297897392</v>
      </c>
      <c r="E16" s="277">
        <v>-2496661572</v>
      </c>
      <c r="F16" s="193"/>
      <c r="G16" s="193"/>
      <c r="H16" s="194"/>
      <c r="I16" s="194"/>
      <c r="J16" s="194"/>
    </row>
    <row r="17" spans="1:10" ht="25.5">
      <c r="A17" s="275" t="s">
        <v>621</v>
      </c>
      <c r="B17" s="276">
        <v>4</v>
      </c>
      <c r="C17" s="271"/>
      <c r="D17" s="277">
        <v>9501792</v>
      </c>
      <c r="E17" s="277">
        <v>-29031363</v>
      </c>
      <c r="F17" s="193"/>
      <c r="G17" s="193"/>
      <c r="H17" s="194"/>
      <c r="I17" s="194"/>
      <c r="J17" s="194"/>
    </row>
    <row r="18" spans="1:10" ht="51">
      <c r="A18" s="270" t="s">
        <v>622</v>
      </c>
      <c r="B18" s="272">
        <v>5</v>
      </c>
      <c r="C18" s="273"/>
      <c r="D18" s="274">
        <f>D14+D15</f>
        <v>5218848121</v>
      </c>
      <c r="E18" s="274">
        <f>E14+E15</f>
        <v>-2743484009</v>
      </c>
      <c r="F18" s="193"/>
      <c r="G18" s="193"/>
      <c r="H18" s="194"/>
      <c r="I18" s="194"/>
      <c r="J18" s="194"/>
    </row>
    <row r="19" spans="1:10" ht="25.5">
      <c r="A19" s="275" t="s">
        <v>623</v>
      </c>
      <c r="B19" s="272">
        <v>20</v>
      </c>
      <c r="C19" s="273"/>
      <c r="D19" s="277">
        <v>-37082885108</v>
      </c>
      <c r="E19" s="277">
        <v>-33595635428</v>
      </c>
      <c r="F19" s="193"/>
      <c r="G19" s="193"/>
      <c r="H19" s="194"/>
      <c r="I19" s="194"/>
      <c r="J19" s="194"/>
    </row>
    <row r="20" spans="1:10" ht="38.25">
      <c r="A20" s="275" t="s">
        <v>624</v>
      </c>
      <c r="B20" s="276">
        <v>6</v>
      </c>
      <c r="C20" s="271"/>
      <c r="D20" s="277">
        <v>-4201800000</v>
      </c>
      <c r="E20" s="277">
        <v>-310600000</v>
      </c>
      <c r="F20" s="193"/>
      <c r="G20" s="193"/>
      <c r="H20" s="194"/>
      <c r="I20" s="194"/>
      <c r="J20" s="194"/>
    </row>
    <row r="21" spans="1:10" ht="25.5">
      <c r="A21" s="275" t="s">
        <v>625</v>
      </c>
      <c r="B21" s="276">
        <v>7</v>
      </c>
      <c r="C21" s="271"/>
      <c r="D21" s="277"/>
      <c r="E21" s="277"/>
      <c r="F21" s="193"/>
      <c r="G21" s="193"/>
      <c r="H21" s="194"/>
      <c r="I21" s="194"/>
      <c r="J21" s="194"/>
    </row>
    <row r="22" spans="1:10" ht="25.5">
      <c r="A22" s="275" t="s">
        <v>626</v>
      </c>
      <c r="B22" s="276">
        <v>8</v>
      </c>
      <c r="C22" s="271"/>
      <c r="D22" s="277"/>
      <c r="E22" s="277"/>
      <c r="F22" s="193"/>
      <c r="G22" s="193"/>
      <c r="H22" s="194"/>
      <c r="I22" s="194"/>
      <c r="J22" s="194"/>
    </row>
    <row r="23" spans="1:10" ht="25.5">
      <c r="A23" s="275" t="s">
        <v>627</v>
      </c>
      <c r="B23" s="276">
        <v>9</v>
      </c>
      <c r="C23" s="271"/>
      <c r="D23" s="277"/>
      <c r="E23" s="277"/>
      <c r="F23" s="193"/>
      <c r="G23" s="193"/>
      <c r="H23" s="194"/>
      <c r="I23" s="194"/>
      <c r="J23" s="194"/>
    </row>
    <row r="24" spans="1:10" ht="38.25">
      <c r="A24" s="275" t="s">
        <v>628</v>
      </c>
      <c r="B24" s="276">
        <v>10</v>
      </c>
      <c r="C24" s="271"/>
      <c r="D24" s="277">
        <v>4498865000</v>
      </c>
      <c r="E24" s="277">
        <v>-1289050000</v>
      </c>
      <c r="F24" s="193"/>
      <c r="G24" s="193"/>
      <c r="H24" s="194"/>
      <c r="I24" s="194"/>
      <c r="J24" s="194"/>
    </row>
    <row r="25" spans="1:10" ht="38.25">
      <c r="A25" s="275" t="s">
        <v>629</v>
      </c>
      <c r="B25" s="276">
        <v>11</v>
      </c>
      <c r="C25" s="271"/>
      <c r="D25" s="277">
        <v>33676785</v>
      </c>
      <c r="E25" s="277">
        <v>4999161</v>
      </c>
      <c r="F25" s="193"/>
      <c r="G25" s="193"/>
      <c r="H25" s="194"/>
      <c r="I25" s="194"/>
      <c r="J25" s="194"/>
    </row>
    <row r="26" spans="1:10" ht="25.5">
      <c r="A26" s="275" t="s">
        <v>630</v>
      </c>
      <c r="B26" s="276">
        <v>12</v>
      </c>
      <c r="C26" s="271"/>
      <c r="D26" s="277"/>
      <c r="E26" s="277"/>
      <c r="F26" s="193"/>
      <c r="G26" s="193"/>
      <c r="H26" s="194"/>
      <c r="I26" s="194"/>
      <c r="J26" s="194"/>
    </row>
    <row r="27" spans="1:10" ht="38.25">
      <c r="A27" s="275" t="s">
        <v>631</v>
      </c>
      <c r="B27" s="276">
        <v>13</v>
      </c>
      <c r="C27" s="271"/>
      <c r="D27" s="277">
        <v>3563953</v>
      </c>
      <c r="E27" s="277">
        <v>549749</v>
      </c>
      <c r="F27" s="193"/>
      <c r="G27" s="193"/>
      <c r="H27" s="194"/>
      <c r="I27" s="194"/>
      <c r="J27" s="194"/>
    </row>
    <row r="28" spans="1:10" ht="38.25">
      <c r="A28" s="275" t="s">
        <v>632</v>
      </c>
      <c r="B28" s="276">
        <v>14</v>
      </c>
      <c r="C28" s="271"/>
      <c r="D28" s="277">
        <v>757122441</v>
      </c>
      <c r="E28" s="277">
        <v>-349203946</v>
      </c>
      <c r="F28" s="193"/>
      <c r="G28" s="193"/>
      <c r="H28" s="194"/>
      <c r="I28" s="194"/>
      <c r="J28" s="194"/>
    </row>
    <row r="29" spans="1:10" ht="38.25">
      <c r="A29" s="275" t="s">
        <v>633</v>
      </c>
      <c r="B29" s="276">
        <v>15</v>
      </c>
      <c r="C29" s="271"/>
      <c r="D29" s="277">
        <v>2515125955</v>
      </c>
      <c r="E29" s="277">
        <v>24165736</v>
      </c>
      <c r="F29" s="193"/>
      <c r="G29" s="193"/>
      <c r="H29" s="194"/>
      <c r="I29" s="194"/>
      <c r="J29" s="194"/>
    </row>
    <row r="30" spans="1:10" ht="25.5">
      <c r="A30" s="275" t="s">
        <v>634</v>
      </c>
      <c r="B30" s="276">
        <v>16</v>
      </c>
      <c r="C30" s="271"/>
      <c r="D30" s="278"/>
      <c r="E30" s="277"/>
      <c r="F30" s="193"/>
      <c r="G30" s="193"/>
      <c r="H30" s="194"/>
      <c r="I30" s="194"/>
      <c r="J30" s="194"/>
    </row>
    <row r="31" spans="1:10" ht="38.25">
      <c r="A31" s="275" t="s">
        <v>635</v>
      </c>
      <c r="B31" s="276">
        <v>17</v>
      </c>
      <c r="C31" s="271"/>
      <c r="D31" s="277">
        <v>15871805</v>
      </c>
      <c r="E31" s="277">
        <v>48288138</v>
      </c>
      <c r="F31" s="193"/>
      <c r="G31" s="193"/>
      <c r="H31" s="194"/>
      <c r="I31" s="194"/>
      <c r="J31" s="194"/>
    </row>
    <row r="32" spans="1:10" ht="25.5">
      <c r="A32" s="275" t="s">
        <v>636</v>
      </c>
      <c r="B32" s="276">
        <v>18</v>
      </c>
      <c r="C32" s="271"/>
      <c r="D32" s="277"/>
      <c r="E32" s="279"/>
      <c r="F32" s="193"/>
      <c r="G32" s="193"/>
      <c r="H32" s="194"/>
      <c r="I32" s="194"/>
      <c r="J32" s="194"/>
    </row>
    <row r="33" spans="1:10" ht="25.5">
      <c r="A33" s="280" t="s">
        <v>668</v>
      </c>
      <c r="B33" s="281">
        <v>19</v>
      </c>
      <c r="C33" s="282"/>
      <c r="D33" s="274">
        <v>-28241611048</v>
      </c>
      <c r="E33" s="274">
        <v>-38209970599</v>
      </c>
      <c r="F33" s="193"/>
      <c r="G33" s="193"/>
      <c r="H33" s="194"/>
      <c r="I33" s="194"/>
      <c r="J33" s="194"/>
    </row>
    <row r="34" spans="1:10" ht="25.5">
      <c r="A34" s="270" t="s">
        <v>637</v>
      </c>
      <c r="B34" s="283" t="s">
        <v>56</v>
      </c>
      <c r="C34" s="271"/>
      <c r="D34" s="277"/>
      <c r="E34" s="277"/>
      <c r="F34" s="193"/>
      <c r="G34" s="193"/>
      <c r="H34" s="194"/>
      <c r="I34" s="194"/>
      <c r="J34" s="194"/>
    </row>
    <row r="35" spans="1:10" ht="25.5">
      <c r="A35" s="275" t="s">
        <v>638</v>
      </c>
      <c r="B35" s="276">
        <v>31</v>
      </c>
      <c r="C35" s="271"/>
      <c r="D35" s="277">
        <v>68668063769</v>
      </c>
      <c r="E35" s="277">
        <v>8487853225</v>
      </c>
      <c r="F35" s="193"/>
      <c r="G35" s="193"/>
      <c r="H35" s="194"/>
      <c r="I35" s="194"/>
      <c r="J35" s="194"/>
    </row>
    <row r="36" spans="1:10" ht="25.5">
      <c r="A36" s="275" t="s">
        <v>639</v>
      </c>
      <c r="B36" s="276">
        <v>32</v>
      </c>
      <c r="C36" s="271"/>
      <c r="D36" s="277">
        <v>9385991579</v>
      </c>
      <c r="E36" s="284">
        <v>3838900807</v>
      </c>
      <c r="F36" s="193"/>
      <c r="G36" s="193"/>
      <c r="H36" s="194"/>
      <c r="I36" s="194"/>
      <c r="J36" s="194"/>
    </row>
    <row r="37" spans="1:10" ht="25.5">
      <c r="A37" s="275" t="s">
        <v>640</v>
      </c>
      <c r="B37" s="276">
        <v>33</v>
      </c>
      <c r="C37" s="271"/>
      <c r="D37" s="277"/>
      <c r="E37" s="284"/>
      <c r="F37" s="193"/>
      <c r="G37" s="193"/>
      <c r="H37" s="194"/>
      <c r="I37" s="194"/>
      <c r="J37" s="194"/>
    </row>
    <row r="38" spans="1:10" ht="25.5">
      <c r="A38" s="275" t="s">
        <v>641</v>
      </c>
      <c r="B38" s="276">
        <v>34</v>
      </c>
      <c r="C38" s="271"/>
      <c r="D38" s="277"/>
      <c r="E38" s="284"/>
      <c r="F38" s="193"/>
      <c r="G38" s="193"/>
      <c r="H38" s="194"/>
      <c r="I38" s="194"/>
      <c r="J38" s="194"/>
    </row>
    <row r="39" spans="1:10" ht="25.5">
      <c r="A39" s="275" t="s">
        <v>642</v>
      </c>
      <c r="B39" s="276">
        <v>35</v>
      </c>
      <c r="C39" s="271"/>
      <c r="D39" s="277"/>
      <c r="E39" s="279"/>
      <c r="F39" s="193"/>
      <c r="G39" s="193"/>
      <c r="H39" s="194"/>
      <c r="I39" s="194"/>
      <c r="J39" s="194"/>
    </row>
    <row r="40" spans="1:10" ht="38.25">
      <c r="A40" s="280" t="s">
        <v>669</v>
      </c>
      <c r="B40" s="281">
        <v>30</v>
      </c>
      <c r="C40" s="282"/>
      <c r="D40" s="274">
        <v>59282072190</v>
      </c>
      <c r="E40" s="274">
        <v>4648952418</v>
      </c>
      <c r="F40" s="193"/>
      <c r="G40" s="193"/>
      <c r="H40" s="194"/>
      <c r="I40" s="194"/>
      <c r="J40" s="194"/>
    </row>
    <row r="41" spans="1:10" ht="38.25">
      <c r="A41" s="270" t="s">
        <v>643</v>
      </c>
      <c r="B41" s="276">
        <v>40</v>
      </c>
      <c r="C41" s="271"/>
      <c r="D41" s="274">
        <v>31040461142</v>
      </c>
      <c r="E41" s="285">
        <v>-33561018181</v>
      </c>
      <c r="F41" s="193"/>
      <c r="G41" s="193"/>
      <c r="H41" s="194"/>
      <c r="I41" s="194"/>
      <c r="J41" s="194"/>
    </row>
    <row r="42" spans="1:10" ht="25.5">
      <c r="A42" s="270" t="s">
        <v>644</v>
      </c>
      <c r="B42" s="276">
        <v>50</v>
      </c>
      <c r="C42" s="286"/>
      <c r="D42" s="285">
        <v>3574104181</v>
      </c>
      <c r="E42" s="285">
        <v>37135122362</v>
      </c>
      <c r="F42" s="193"/>
      <c r="G42" s="193"/>
      <c r="H42" s="194"/>
      <c r="I42" s="194"/>
      <c r="J42" s="194"/>
    </row>
    <row r="43" spans="1:10" ht="25.5">
      <c r="A43" s="275" t="s">
        <v>645</v>
      </c>
      <c r="B43" s="276">
        <v>51</v>
      </c>
      <c r="C43" s="271"/>
      <c r="D43" s="286">
        <v>3574104181</v>
      </c>
      <c r="E43" s="286">
        <v>37135122362</v>
      </c>
      <c r="F43" s="193"/>
      <c r="G43" s="193"/>
      <c r="H43" s="194"/>
      <c r="I43" s="194"/>
      <c r="J43" s="194"/>
    </row>
    <row r="44" spans="1:10" ht="25.5">
      <c r="A44" s="275" t="s">
        <v>646</v>
      </c>
      <c r="B44" s="276">
        <v>52</v>
      </c>
      <c r="C44" s="286"/>
      <c r="D44" s="286">
        <v>3379600234</v>
      </c>
      <c r="E44" s="286">
        <v>35901132412</v>
      </c>
      <c r="F44" s="193"/>
      <c r="G44" s="193"/>
      <c r="H44" s="194"/>
      <c r="I44" s="194"/>
      <c r="J44" s="194"/>
    </row>
    <row r="45" spans="1:10" ht="25.5">
      <c r="A45" s="275" t="s">
        <v>647</v>
      </c>
      <c r="B45" s="276">
        <v>52.1</v>
      </c>
      <c r="C45" s="286"/>
      <c r="D45" s="277"/>
      <c r="E45" s="277"/>
      <c r="F45" s="193"/>
      <c r="G45" s="193"/>
      <c r="H45" s="194"/>
      <c r="I45" s="194"/>
      <c r="J45" s="194"/>
    </row>
    <row r="46" spans="1:10" ht="25.5">
      <c r="A46" s="287" t="s">
        <v>648</v>
      </c>
      <c r="B46" s="276">
        <v>53</v>
      </c>
      <c r="C46" s="288"/>
      <c r="D46" s="277">
        <v>194503947</v>
      </c>
      <c r="E46" s="288">
        <v>1233989950</v>
      </c>
      <c r="F46" s="193"/>
      <c r="G46" s="193"/>
      <c r="H46" s="194"/>
      <c r="I46" s="194"/>
      <c r="J46" s="194"/>
    </row>
    <row r="47" spans="1:10" ht="25.5">
      <c r="A47" s="287" t="s">
        <v>649</v>
      </c>
      <c r="B47" s="276">
        <v>54</v>
      </c>
      <c r="C47" s="288"/>
      <c r="D47" s="277"/>
      <c r="E47" s="286"/>
      <c r="F47" s="193"/>
      <c r="G47" s="193"/>
      <c r="H47" s="194"/>
      <c r="I47" s="194"/>
      <c r="J47" s="194"/>
    </row>
    <row r="48" spans="1:10" ht="25.5">
      <c r="A48" s="270" t="s">
        <v>650</v>
      </c>
      <c r="B48" s="276">
        <v>55</v>
      </c>
      <c r="C48" s="289"/>
      <c r="D48" s="285">
        <v>34614565323</v>
      </c>
      <c r="E48" s="285">
        <v>3574104181</v>
      </c>
      <c r="F48" s="193"/>
      <c r="G48" s="193"/>
      <c r="H48" s="194"/>
      <c r="I48" s="194"/>
      <c r="J48" s="194"/>
    </row>
    <row r="49" spans="1:10" ht="25.5">
      <c r="A49" s="275" t="s">
        <v>651</v>
      </c>
      <c r="B49" s="276">
        <v>56</v>
      </c>
      <c r="C49" s="271"/>
      <c r="D49" s="286">
        <v>34614565323</v>
      </c>
      <c r="E49" s="277">
        <v>3574104181</v>
      </c>
      <c r="F49" s="193"/>
      <c r="G49" s="193"/>
      <c r="H49" s="194"/>
      <c r="I49" s="194"/>
      <c r="J49" s="194"/>
    </row>
    <row r="50" spans="1:10" ht="25.5">
      <c r="A50" s="275" t="s">
        <v>646</v>
      </c>
      <c r="B50" s="276">
        <v>57</v>
      </c>
      <c r="C50" s="288"/>
      <c r="D50" s="290">
        <v>31169645819</v>
      </c>
      <c r="E50" s="277">
        <v>3379600234</v>
      </c>
      <c r="F50" s="193"/>
      <c r="G50" s="193"/>
      <c r="H50" s="194"/>
      <c r="I50" s="194"/>
      <c r="J50" s="194"/>
    </row>
    <row r="51" spans="1:10" ht="25.5">
      <c r="A51" s="275" t="s">
        <v>647</v>
      </c>
      <c r="B51" s="276">
        <v>57.1</v>
      </c>
      <c r="C51" s="288"/>
      <c r="D51" s="290"/>
      <c r="E51" s="277"/>
      <c r="F51" s="193"/>
      <c r="G51" s="193"/>
      <c r="H51" s="194"/>
      <c r="I51" s="194"/>
      <c r="J51" s="194"/>
    </row>
    <row r="52" spans="1:10" ht="25.5">
      <c r="A52" s="275" t="s">
        <v>648</v>
      </c>
      <c r="B52" s="276">
        <v>58</v>
      </c>
      <c r="C52" s="288"/>
      <c r="D52" s="291">
        <v>3444919504</v>
      </c>
      <c r="E52" s="277">
        <v>194503947</v>
      </c>
      <c r="F52" s="193"/>
      <c r="G52" s="193"/>
      <c r="H52" s="194"/>
      <c r="I52" s="194"/>
      <c r="J52" s="194"/>
    </row>
    <row r="53" spans="1:10" ht="25.5">
      <c r="A53" s="287" t="s">
        <v>649</v>
      </c>
      <c r="B53" s="276">
        <v>59</v>
      </c>
      <c r="C53" s="288"/>
      <c r="D53" s="292"/>
      <c r="E53" s="288"/>
      <c r="F53" s="193"/>
      <c r="G53" s="193"/>
      <c r="H53" s="194"/>
      <c r="I53" s="194"/>
      <c r="J53" s="194"/>
    </row>
    <row r="54" spans="1:10" ht="38.25">
      <c r="A54" s="270" t="s">
        <v>652</v>
      </c>
      <c r="B54" s="276">
        <v>60</v>
      </c>
      <c r="C54" s="286"/>
      <c r="D54" s="293">
        <v>31040461142</v>
      </c>
      <c r="E54" s="285">
        <v>-33561018181</v>
      </c>
      <c r="F54" s="193"/>
      <c r="G54" s="193"/>
      <c r="H54" s="194"/>
      <c r="I54" s="194"/>
      <c r="J54" s="194"/>
    </row>
    <row r="55" spans="1:10" ht="25.5">
      <c r="A55" s="270" t="s">
        <v>653</v>
      </c>
      <c r="B55" s="276">
        <v>80</v>
      </c>
      <c r="C55" s="271"/>
      <c r="D55" s="294"/>
      <c r="E55" s="295"/>
      <c r="G55" s="194"/>
      <c r="H55" s="194"/>
    </row>
    <row r="56" spans="1:10" ht="29.25" customHeight="1">
      <c r="A56" s="268"/>
      <c r="B56" s="268"/>
      <c r="C56" s="268"/>
      <c r="D56" s="296"/>
      <c r="E56" s="268"/>
      <c r="G56" s="194"/>
      <c r="H56" s="194"/>
    </row>
    <row r="57" spans="1:10" ht="12.75">
      <c r="A57" s="297"/>
      <c r="B57" s="298"/>
      <c r="C57" s="298"/>
      <c r="D57" s="299"/>
      <c r="E57" s="299"/>
    </row>
    <row r="58" spans="1:10" ht="12.75">
      <c r="A58" s="300" t="s">
        <v>176</v>
      </c>
      <c r="B58" s="301"/>
      <c r="C58" s="302" t="s">
        <v>177</v>
      </c>
      <c r="D58" s="302"/>
      <c r="E58" s="303"/>
      <c r="F58" s="192"/>
    </row>
    <row r="59" spans="1:10" ht="12.75">
      <c r="A59" s="304" t="s">
        <v>178</v>
      </c>
      <c r="B59" s="301"/>
      <c r="C59" s="305" t="s">
        <v>179</v>
      </c>
      <c r="D59" s="305"/>
      <c r="E59" s="303"/>
      <c r="F59" s="192"/>
    </row>
    <row r="60" spans="1:10" ht="12.75">
      <c r="A60" s="306"/>
      <c r="B60" s="301"/>
      <c r="C60" s="307"/>
      <c r="D60" s="307"/>
      <c r="E60" s="307"/>
    </row>
    <row r="61" spans="1:10" ht="12.75">
      <c r="A61" s="306"/>
      <c r="B61" s="301"/>
      <c r="C61" s="307"/>
      <c r="D61" s="307"/>
      <c r="E61" s="307"/>
    </row>
    <row r="62" spans="1:10" ht="12.75">
      <c r="A62" s="306"/>
      <c r="B62" s="301"/>
      <c r="C62" s="307"/>
      <c r="D62" s="307"/>
      <c r="E62" s="307"/>
    </row>
    <row r="63" spans="1:10" ht="12.75">
      <c r="A63" s="306"/>
      <c r="B63" s="301"/>
      <c r="C63" s="307"/>
      <c r="D63" s="307"/>
      <c r="E63" s="307"/>
    </row>
    <row r="64" spans="1:10" ht="12.75">
      <c r="A64" s="306"/>
      <c r="B64" s="301"/>
      <c r="C64" s="307"/>
      <c r="D64" s="307"/>
      <c r="E64" s="307"/>
    </row>
    <row r="65" spans="1:16" ht="12.75">
      <c r="A65" s="306"/>
      <c r="B65" s="301"/>
      <c r="C65" s="307"/>
      <c r="D65" s="307"/>
      <c r="E65" s="307"/>
    </row>
    <row r="66" spans="1:16" ht="12.75">
      <c r="A66" s="308"/>
      <c r="B66" s="309"/>
      <c r="C66" s="310"/>
      <c r="D66" s="308"/>
      <c r="E66" s="310"/>
    </row>
    <row r="67" spans="1:16" ht="12.75">
      <c r="A67" s="300" t="s">
        <v>238</v>
      </c>
      <c r="B67" s="301"/>
      <c r="C67" s="311" t="s">
        <v>450</v>
      </c>
      <c r="D67" s="302"/>
      <c r="E67" s="266"/>
    </row>
    <row r="68" spans="1:16" s="204" customFormat="1" ht="12.75">
      <c r="A68" s="312" t="s">
        <v>599</v>
      </c>
      <c r="B68" s="313"/>
      <c r="C68" s="314"/>
      <c r="D68" s="314"/>
      <c r="E68" s="315"/>
      <c r="F68" s="203"/>
      <c r="G68" s="203"/>
      <c r="H68" s="202"/>
      <c r="I68" s="202"/>
      <c r="J68" s="202"/>
      <c r="K68" s="202"/>
      <c r="L68" s="202"/>
      <c r="M68" s="202"/>
      <c r="N68" s="202"/>
      <c r="O68" s="202"/>
      <c r="P68" s="202"/>
    </row>
    <row r="69" spans="1:16" s="204" customFormat="1" ht="12.75">
      <c r="A69" s="313" t="s">
        <v>239</v>
      </c>
      <c r="B69" s="313"/>
      <c r="C69" s="314"/>
      <c r="D69" s="314"/>
      <c r="E69" s="314"/>
      <c r="F69" s="203"/>
      <c r="G69" s="203"/>
      <c r="H69" s="202"/>
      <c r="I69" s="202"/>
      <c r="J69" s="202"/>
      <c r="K69" s="202"/>
      <c r="L69" s="202"/>
      <c r="M69" s="202"/>
      <c r="N69" s="202"/>
      <c r="O69" s="202"/>
      <c r="P69" s="202"/>
    </row>
    <row r="70" spans="1:16">
      <c r="A70" s="196"/>
      <c r="B70" s="195"/>
      <c r="E70" s="197"/>
    </row>
    <row r="71" spans="1:16">
      <c r="A71" s="196"/>
      <c r="B71" s="195"/>
      <c r="E71" s="197"/>
    </row>
    <row r="72" spans="1:16">
      <c r="A72" s="502"/>
      <c r="B72" s="502"/>
      <c r="C72" s="198"/>
      <c r="D72" s="502"/>
      <c r="E72" s="502"/>
    </row>
    <row r="73" spans="1:16">
      <c r="A73" s="503"/>
      <c r="B73" s="503"/>
      <c r="C73" s="199"/>
      <c r="D73" s="503"/>
      <c r="E73" s="503"/>
    </row>
    <row r="74" spans="1:16">
      <c r="A74" s="498"/>
      <c r="B74" s="498"/>
      <c r="C74" s="200"/>
      <c r="D74" s="499"/>
      <c r="E74" s="499"/>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63"/>
  <sheetViews>
    <sheetView view="pageBreakPreview" zoomScaleNormal="100" zoomScaleSheetLayoutView="100" workbookViewId="0">
      <selection activeCell="A55" sqref="A55"/>
    </sheetView>
  </sheetViews>
  <sheetFormatPr defaultColWidth="9.140625" defaultRowHeight="12.75"/>
  <cols>
    <col min="1" max="1" width="49.28515625" style="313" customWidth="1"/>
    <col min="2" max="2" width="6.42578125" style="313" bestFit="1" customWidth="1"/>
    <col min="3" max="3" width="9.140625" style="313"/>
    <col min="4" max="4" width="21.5703125" style="210" customWidth="1"/>
    <col min="5" max="5" width="17.7109375" style="210" customWidth="1"/>
    <col min="6" max="6" width="20.42578125" style="210" customWidth="1"/>
    <col min="7" max="7" width="18.42578125" style="210" customWidth="1"/>
    <col min="8" max="8" width="19.7109375" style="313" customWidth="1"/>
    <col min="9" max="9" width="12.85546875" style="313" customWidth="1"/>
    <col min="10" max="10" width="14.7109375" style="313" customWidth="1"/>
    <col min="11" max="12" width="12.85546875" style="313" customWidth="1"/>
    <col min="13" max="13" width="17.5703125" style="313" customWidth="1"/>
    <col min="14" max="14" width="17.5703125" style="313" bestFit="1" customWidth="1"/>
    <col min="15" max="15" width="21.140625" style="313" customWidth="1"/>
    <col min="16" max="16" width="13.42578125" style="313" bestFit="1" customWidth="1"/>
    <col min="17" max="16384" width="9.140625" style="313"/>
  </cols>
  <sheetData>
    <row r="1" spans="1:19">
      <c r="A1" s="513" t="s">
        <v>235</v>
      </c>
      <c r="B1" s="513"/>
      <c r="C1" s="513"/>
      <c r="D1" s="513"/>
      <c r="E1" s="513"/>
      <c r="F1" s="513"/>
      <c r="G1" s="513"/>
    </row>
    <row r="2" spans="1:19">
      <c r="A2" s="514" t="s">
        <v>171</v>
      </c>
      <c r="B2" s="514"/>
      <c r="C2" s="514"/>
      <c r="D2" s="514"/>
      <c r="E2" s="514"/>
      <c r="F2" s="514"/>
      <c r="G2" s="514"/>
    </row>
    <row r="3" spans="1:19">
      <c r="A3" s="515" t="s">
        <v>172</v>
      </c>
      <c r="B3" s="515"/>
      <c r="C3" s="515"/>
      <c r="D3" s="515"/>
      <c r="E3" s="515"/>
      <c r="F3" s="515"/>
      <c r="G3" s="515"/>
    </row>
    <row r="4" spans="1:19">
      <c r="A4" s="515"/>
      <c r="B4" s="515"/>
      <c r="C4" s="515"/>
      <c r="D4" s="515"/>
      <c r="E4" s="515"/>
      <c r="F4" s="515"/>
      <c r="G4" s="515"/>
    </row>
    <row r="5" spans="1:19">
      <c r="A5" s="516" t="str">
        <f>'ngay thang'!B10</f>
        <v>Quý 1 năm 2024/Quarter 1 2024</v>
      </c>
      <c r="B5" s="516"/>
      <c r="C5" s="516"/>
      <c r="D5" s="516"/>
      <c r="E5" s="516"/>
      <c r="F5" s="516"/>
      <c r="G5" s="516"/>
    </row>
    <row r="6" spans="1:19">
      <c r="A6" s="316"/>
      <c r="B6" s="316"/>
      <c r="C6" s="316"/>
      <c r="D6" s="316"/>
      <c r="E6" s="316"/>
      <c r="F6" s="316"/>
    </row>
    <row r="7" spans="1:19" ht="25.5">
      <c r="A7" s="250" t="s">
        <v>672</v>
      </c>
      <c r="B7" s="517" t="s">
        <v>673</v>
      </c>
      <c r="C7" s="517"/>
      <c r="D7" s="517"/>
      <c r="E7" s="517"/>
      <c r="F7" s="215"/>
      <c r="G7" s="215"/>
    </row>
    <row r="8" spans="1:19" ht="37.5" customHeight="1">
      <c r="A8" s="249" t="s">
        <v>674</v>
      </c>
      <c r="B8" s="512" t="s">
        <v>675</v>
      </c>
      <c r="C8" s="512"/>
      <c r="D8" s="512"/>
      <c r="E8" s="512"/>
      <c r="F8" s="512"/>
      <c r="G8" s="512"/>
    </row>
    <row r="9" spans="1:19" ht="25.5" customHeight="1">
      <c r="A9" s="250" t="s">
        <v>671</v>
      </c>
      <c r="B9" s="517" t="s">
        <v>670</v>
      </c>
      <c r="C9" s="517"/>
      <c r="D9" s="517"/>
      <c r="E9" s="517"/>
      <c r="F9" s="517"/>
      <c r="G9" s="517"/>
    </row>
    <row r="10" spans="1:19" ht="25.5">
      <c r="A10" s="249" t="s">
        <v>676</v>
      </c>
      <c r="B10" s="512" t="str">
        <f>'ngay thang'!B14</f>
        <v>Ngày 02 tháng 04 năm 2024
02 April 2024</v>
      </c>
      <c r="C10" s="512"/>
      <c r="D10" s="512"/>
      <c r="E10" s="512"/>
      <c r="F10" s="217"/>
      <c r="G10" s="217"/>
    </row>
    <row r="12" spans="1:19">
      <c r="A12" s="510" t="s">
        <v>173</v>
      </c>
      <c r="B12" s="510" t="s">
        <v>174</v>
      </c>
      <c r="C12" s="510" t="s">
        <v>175</v>
      </c>
      <c r="D12" s="508" t="s">
        <v>691</v>
      </c>
      <c r="E12" s="509"/>
      <c r="F12" s="508" t="s">
        <v>657</v>
      </c>
      <c r="G12" s="509"/>
    </row>
    <row r="13" spans="1:19" ht="51">
      <c r="A13" s="511"/>
      <c r="B13" s="511"/>
      <c r="C13" s="511"/>
      <c r="D13" s="220" t="s">
        <v>290</v>
      </c>
      <c r="E13" s="220" t="s">
        <v>291</v>
      </c>
      <c r="F13" s="220" t="s">
        <v>292</v>
      </c>
      <c r="G13" s="220" t="s">
        <v>293</v>
      </c>
      <c r="Q13" s="317"/>
      <c r="R13" s="317"/>
      <c r="S13" s="317"/>
    </row>
    <row r="14" spans="1:19" ht="25.5">
      <c r="A14" s="318" t="s">
        <v>294</v>
      </c>
      <c r="B14" s="319" t="s">
        <v>16</v>
      </c>
      <c r="C14" s="319"/>
      <c r="D14" s="320">
        <v>13315440925</v>
      </c>
      <c r="E14" s="320">
        <v>13315440925</v>
      </c>
      <c r="F14" s="320">
        <v>2081248669</v>
      </c>
      <c r="G14" s="320">
        <v>2081248669</v>
      </c>
      <c r="J14" s="317"/>
      <c r="K14" s="317"/>
      <c r="L14" s="317"/>
      <c r="M14" s="317"/>
      <c r="N14" s="317"/>
      <c r="O14" s="317"/>
      <c r="P14" s="317"/>
      <c r="Q14" s="321"/>
    </row>
    <row r="15" spans="1:19" ht="25.5">
      <c r="A15" s="322" t="s">
        <v>295</v>
      </c>
      <c r="B15" s="319" t="s">
        <v>17</v>
      </c>
      <c r="C15" s="319"/>
      <c r="D15" s="323"/>
      <c r="E15" s="323"/>
      <c r="F15" s="323">
        <v>578500000</v>
      </c>
      <c r="G15" s="323">
        <v>578500000</v>
      </c>
      <c r="H15" s="324"/>
      <c r="I15" s="317"/>
      <c r="J15" s="317"/>
      <c r="K15" s="317"/>
      <c r="L15" s="317"/>
      <c r="M15" s="317"/>
      <c r="N15" s="317"/>
      <c r="O15" s="317"/>
      <c r="P15" s="317"/>
      <c r="Q15" s="321"/>
    </row>
    <row r="16" spans="1:19" ht="25.5">
      <c r="A16" s="322" t="s">
        <v>296</v>
      </c>
      <c r="B16" s="319" t="s">
        <v>18</v>
      </c>
      <c r="C16" s="319"/>
      <c r="D16" s="323">
        <v>9127425</v>
      </c>
      <c r="E16" s="323">
        <v>9127425</v>
      </c>
      <c r="F16" s="323">
        <v>210001785</v>
      </c>
      <c r="G16" s="323">
        <v>210001785</v>
      </c>
      <c r="H16" s="324"/>
      <c r="I16" s="317"/>
      <c r="J16" s="317"/>
      <c r="K16" s="317"/>
      <c r="L16" s="317"/>
      <c r="M16" s="317"/>
      <c r="N16" s="317"/>
      <c r="O16" s="317"/>
      <c r="P16" s="317"/>
      <c r="Q16" s="321"/>
    </row>
    <row r="17" spans="1:19" ht="25.5">
      <c r="A17" s="322" t="s">
        <v>297</v>
      </c>
      <c r="B17" s="319" t="s">
        <v>27</v>
      </c>
      <c r="C17" s="319"/>
      <c r="D17" s="323">
        <v>6008416108</v>
      </c>
      <c r="E17" s="323">
        <v>6008416108</v>
      </c>
      <c r="F17" s="323">
        <v>623756235</v>
      </c>
      <c r="G17" s="323">
        <v>623756235</v>
      </c>
      <c r="H17" s="324"/>
      <c r="I17" s="317"/>
      <c r="J17" s="317"/>
      <c r="K17" s="317"/>
      <c r="L17" s="317"/>
      <c r="M17" s="317"/>
      <c r="N17" s="317"/>
      <c r="O17" s="317"/>
      <c r="P17" s="317"/>
      <c r="Q17" s="321"/>
    </row>
    <row r="18" spans="1:19" ht="38.25">
      <c r="A18" s="322" t="s">
        <v>298</v>
      </c>
      <c r="B18" s="319" t="s">
        <v>28</v>
      </c>
      <c r="C18" s="319"/>
      <c r="D18" s="323">
        <v>7297897392</v>
      </c>
      <c r="E18" s="323">
        <v>7297897392</v>
      </c>
      <c r="F18" s="323">
        <v>668990651</v>
      </c>
      <c r="G18" s="323">
        <v>668990651</v>
      </c>
      <c r="J18" s="317"/>
      <c r="K18" s="317"/>
      <c r="L18" s="317"/>
      <c r="M18" s="317"/>
      <c r="N18" s="317"/>
      <c r="O18" s="317"/>
      <c r="P18" s="317"/>
      <c r="Q18" s="321"/>
    </row>
    <row r="19" spans="1:19" ht="25.5">
      <c r="A19" s="322" t="s">
        <v>299</v>
      </c>
      <c r="B19" s="319" t="s">
        <v>29</v>
      </c>
      <c r="C19" s="319"/>
      <c r="D19" s="323"/>
      <c r="E19" s="323"/>
      <c r="F19" s="323"/>
      <c r="G19" s="323"/>
      <c r="J19" s="317"/>
      <c r="K19" s="317"/>
      <c r="L19" s="317"/>
      <c r="M19" s="317"/>
      <c r="N19" s="317"/>
      <c r="O19" s="317"/>
      <c r="P19" s="317"/>
      <c r="Q19" s="321"/>
    </row>
    <row r="20" spans="1:19" ht="51">
      <c r="A20" s="322" t="s">
        <v>300</v>
      </c>
      <c r="B20" s="319" t="s">
        <v>30</v>
      </c>
      <c r="C20" s="319"/>
      <c r="D20" s="323"/>
      <c r="E20" s="323"/>
      <c r="F20" s="323"/>
      <c r="G20" s="323"/>
      <c r="J20" s="317"/>
      <c r="K20" s="317"/>
      <c r="L20" s="317"/>
      <c r="M20" s="317"/>
      <c r="N20" s="317"/>
      <c r="O20" s="317"/>
      <c r="P20" s="317"/>
      <c r="Q20" s="321"/>
    </row>
    <row r="21" spans="1:19" ht="25.5">
      <c r="A21" s="322" t="s">
        <v>301</v>
      </c>
      <c r="B21" s="319" t="s">
        <v>31</v>
      </c>
      <c r="C21" s="319"/>
      <c r="D21" s="323"/>
      <c r="E21" s="323"/>
      <c r="F21" s="323"/>
      <c r="G21" s="323"/>
      <c r="J21" s="317"/>
      <c r="K21" s="317"/>
      <c r="L21" s="317"/>
      <c r="M21" s="317"/>
      <c r="N21" s="317"/>
      <c r="O21" s="317"/>
      <c r="P21" s="317"/>
      <c r="Q21" s="321"/>
    </row>
    <row r="22" spans="1:19" ht="63.75">
      <c r="A22" s="322" t="s">
        <v>302</v>
      </c>
      <c r="B22" s="319" t="s">
        <v>32</v>
      </c>
      <c r="C22" s="319"/>
      <c r="D22" s="323"/>
      <c r="E22" s="323"/>
      <c r="F22" s="323"/>
      <c r="G22" s="323"/>
      <c r="J22" s="317"/>
      <c r="K22" s="317"/>
      <c r="L22" s="317"/>
      <c r="M22" s="317"/>
      <c r="N22" s="317"/>
      <c r="O22" s="317"/>
      <c r="P22" s="317"/>
      <c r="Q22" s="321"/>
    </row>
    <row r="23" spans="1:19" ht="25.5">
      <c r="A23" s="318" t="s">
        <v>303</v>
      </c>
      <c r="B23" s="319" t="s">
        <v>26</v>
      </c>
      <c r="C23" s="319"/>
      <c r="D23" s="320">
        <v>214858530</v>
      </c>
      <c r="E23" s="320">
        <v>214858530</v>
      </c>
      <c r="F23" s="320">
        <v>139995312</v>
      </c>
      <c r="G23" s="320">
        <v>139995312</v>
      </c>
      <c r="J23" s="317"/>
      <c r="K23" s="317"/>
      <c r="L23" s="317"/>
      <c r="M23" s="317"/>
      <c r="N23" s="317"/>
      <c r="O23" s="317"/>
      <c r="P23" s="317"/>
      <c r="Q23" s="321"/>
    </row>
    <row r="24" spans="1:19" ht="25.5">
      <c r="A24" s="322" t="s">
        <v>304</v>
      </c>
      <c r="B24" s="319" t="s">
        <v>25</v>
      </c>
      <c r="C24" s="319"/>
      <c r="D24" s="325">
        <v>214858530</v>
      </c>
      <c r="E24" s="325">
        <v>214858530</v>
      </c>
      <c r="F24" s="325">
        <v>139995312</v>
      </c>
      <c r="G24" s="325">
        <v>139995312</v>
      </c>
      <c r="I24" s="317"/>
      <c r="J24" s="317"/>
      <c r="K24" s="317"/>
      <c r="L24" s="317"/>
      <c r="M24" s="317"/>
      <c r="N24" s="317"/>
      <c r="O24" s="317"/>
      <c r="P24" s="317"/>
      <c r="Q24" s="321"/>
    </row>
    <row r="25" spans="1:19" ht="51">
      <c r="A25" s="322" t="s">
        <v>305</v>
      </c>
      <c r="B25" s="319" t="s">
        <v>24</v>
      </c>
      <c r="C25" s="319"/>
      <c r="D25" s="323"/>
      <c r="E25" s="323"/>
      <c r="F25" s="323"/>
      <c r="G25" s="323"/>
      <c r="J25" s="317"/>
      <c r="K25" s="317"/>
      <c r="L25" s="317"/>
      <c r="M25" s="317"/>
      <c r="N25" s="317"/>
      <c r="O25" s="317"/>
      <c r="P25" s="317"/>
      <c r="Q25" s="321"/>
    </row>
    <row r="26" spans="1:19" ht="25.5">
      <c r="A26" s="322" t="s">
        <v>306</v>
      </c>
      <c r="B26" s="319" t="s">
        <v>23</v>
      </c>
      <c r="C26" s="319"/>
      <c r="D26" s="323"/>
      <c r="E26" s="323"/>
      <c r="F26" s="323"/>
      <c r="G26" s="323"/>
      <c r="J26" s="317"/>
      <c r="K26" s="317"/>
      <c r="L26" s="317"/>
      <c r="M26" s="317"/>
      <c r="N26" s="317"/>
      <c r="O26" s="317"/>
      <c r="P26" s="317"/>
      <c r="Q26" s="321"/>
    </row>
    <row r="27" spans="1:19" ht="51">
      <c r="A27" s="322" t="s">
        <v>307</v>
      </c>
      <c r="B27" s="319" t="s">
        <v>22</v>
      </c>
      <c r="C27" s="319"/>
      <c r="D27" s="323"/>
      <c r="E27" s="323"/>
      <c r="F27" s="323"/>
      <c r="G27" s="323"/>
      <c r="J27" s="317"/>
      <c r="K27" s="317"/>
      <c r="L27" s="317"/>
      <c r="M27" s="317"/>
      <c r="N27" s="317"/>
      <c r="O27" s="317"/>
      <c r="P27" s="317"/>
      <c r="Q27" s="321"/>
    </row>
    <row r="28" spans="1:19" ht="25.5">
      <c r="A28" s="322" t="s">
        <v>308</v>
      </c>
      <c r="B28" s="319" t="s">
        <v>33</v>
      </c>
      <c r="C28" s="319"/>
      <c r="D28" s="323"/>
      <c r="E28" s="323"/>
      <c r="F28" s="323"/>
      <c r="G28" s="323"/>
      <c r="J28" s="317"/>
      <c r="K28" s="317"/>
      <c r="L28" s="317"/>
      <c r="M28" s="317"/>
      <c r="N28" s="317"/>
      <c r="O28" s="317"/>
      <c r="P28" s="317"/>
      <c r="Q28" s="321"/>
    </row>
    <row r="29" spans="1:19" ht="25.5">
      <c r="A29" s="318" t="s">
        <v>309</v>
      </c>
      <c r="B29" s="326" t="s">
        <v>34</v>
      </c>
      <c r="C29" s="326"/>
      <c r="D29" s="320">
        <v>593338674</v>
      </c>
      <c r="E29" s="320">
        <v>593338674</v>
      </c>
      <c r="F29" s="320">
        <v>389405328</v>
      </c>
      <c r="G29" s="320">
        <v>389405328</v>
      </c>
      <c r="J29" s="317"/>
      <c r="K29" s="317"/>
      <c r="L29" s="317"/>
      <c r="M29" s="317"/>
      <c r="N29" s="317"/>
      <c r="O29" s="317"/>
      <c r="P29" s="317"/>
      <c r="Q29" s="321"/>
    </row>
    <row r="30" spans="1:19" ht="25.5">
      <c r="A30" s="322" t="s">
        <v>310</v>
      </c>
      <c r="B30" s="319" t="s">
        <v>35</v>
      </c>
      <c r="C30" s="319"/>
      <c r="D30" s="323">
        <v>324990766</v>
      </c>
      <c r="E30" s="323">
        <v>324990766</v>
      </c>
      <c r="F30" s="323">
        <v>157258196</v>
      </c>
      <c r="G30" s="323">
        <v>157258196</v>
      </c>
      <c r="I30" s="324"/>
      <c r="J30" s="317"/>
      <c r="K30" s="317"/>
      <c r="L30" s="317"/>
      <c r="M30" s="317"/>
      <c r="N30" s="317"/>
      <c r="O30" s="317"/>
      <c r="P30" s="317"/>
      <c r="Q30" s="321"/>
    </row>
    <row r="31" spans="1:19" ht="25.5">
      <c r="A31" s="322" t="s">
        <v>311</v>
      </c>
      <c r="B31" s="319" t="s">
        <v>36</v>
      </c>
      <c r="C31" s="319"/>
      <c r="D31" s="323">
        <v>117645118</v>
      </c>
      <c r="E31" s="323">
        <v>117645118</v>
      </c>
      <c r="F31" s="323">
        <v>61854913</v>
      </c>
      <c r="G31" s="323">
        <v>61854913</v>
      </c>
      <c r="I31" s="324"/>
      <c r="J31" s="317"/>
      <c r="K31" s="317"/>
      <c r="L31" s="317"/>
      <c r="M31" s="317"/>
      <c r="N31" s="317"/>
      <c r="O31" s="317"/>
      <c r="P31" s="317"/>
      <c r="Q31" s="321"/>
      <c r="R31" s="317">
        <v>0</v>
      </c>
      <c r="S31" s="317">
        <v>0</v>
      </c>
    </row>
    <row r="32" spans="1:19" ht="25.5">
      <c r="A32" s="322" t="s">
        <v>312</v>
      </c>
      <c r="B32" s="319" t="s">
        <v>37</v>
      </c>
      <c r="C32" s="319"/>
      <c r="D32" s="323">
        <v>16500000</v>
      </c>
      <c r="E32" s="323">
        <v>16500000</v>
      </c>
      <c r="F32" s="323">
        <v>16500000</v>
      </c>
      <c r="G32" s="323">
        <v>16500000</v>
      </c>
      <c r="J32" s="317"/>
      <c r="K32" s="317"/>
      <c r="L32" s="317"/>
      <c r="M32" s="317"/>
      <c r="N32" s="317"/>
      <c r="O32" s="317"/>
      <c r="P32" s="317"/>
      <c r="Q32" s="321"/>
    </row>
    <row r="33" spans="1:17" ht="25.5">
      <c r="A33" s="322" t="s">
        <v>313</v>
      </c>
      <c r="B33" s="319" t="s">
        <v>38</v>
      </c>
      <c r="C33" s="319"/>
      <c r="D33" s="323">
        <v>49500000</v>
      </c>
      <c r="E33" s="323">
        <v>49500000</v>
      </c>
      <c r="F33" s="323">
        <v>49500000</v>
      </c>
      <c r="G33" s="323">
        <v>49500000</v>
      </c>
      <c r="J33" s="317"/>
      <c r="K33" s="317"/>
      <c r="L33" s="317"/>
      <c r="M33" s="317"/>
      <c r="N33" s="317"/>
      <c r="O33" s="317"/>
      <c r="P33" s="317"/>
      <c r="Q33" s="321"/>
    </row>
    <row r="34" spans="1:17" ht="25.5">
      <c r="A34" s="327" t="s">
        <v>314</v>
      </c>
      <c r="B34" s="319" t="s">
        <v>39</v>
      </c>
      <c r="C34" s="319"/>
      <c r="D34" s="323">
        <v>39600000</v>
      </c>
      <c r="E34" s="323">
        <v>39600000</v>
      </c>
      <c r="F34" s="323">
        <v>39600000</v>
      </c>
      <c r="G34" s="323">
        <v>39600000</v>
      </c>
      <c r="J34" s="317"/>
      <c r="K34" s="317"/>
      <c r="L34" s="317"/>
      <c r="M34" s="317"/>
      <c r="N34" s="317"/>
      <c r="O34" s="317"/>
      <c r="P34" s="317"/>
      <c r="Q34" s="321"/>
    </row>
    <row r="35" spans="1:17" ht="25.5">
      <c r="A35" s="322" t="s">
        <v>324</v>
      </c>
      <c r="B35" s="319">
        <v>20.6</v>
      </c>
      <c r="C35" s="319"/>
      <c r="D35" s="323">
        <v>45000000</v>
      </c>
      <c r="E35" s="323">
        <v>45000000</v>
      </c>
      <c r="F35" s="323">
        <v>45000000</v>
      </c>
      <c r="G35" s="323">
        <v>45000000</v>
      </c>
      <c r="J35" s="317"/>
      <c r="K35" s="317"/>
      <c r="L35" s="317"/>
      <c r="M35" s="317"/>
      <c r="N35" s="317"/>
      <c r="O35" s="317"/>
      <c r="P35" s="317"/>
      <c r="Q35" s="321"/>
    </row>
    <row r="36" spans="1:17" ht="25.5">
      <c r="A36" s="322" t="s">
        <v>444</v>
      </c>
      <c r="B36" s="319">
        <v>20.7</v>
      </c>
      <c r="C36" s="319"/>
      <c r="D36" s="323"/>
      <c r="E36" s="323"/>
      <c r="F36" s="323"/>
      <c r="G36" s="323"/>
      <c r="J36" s="317"/>
      <c r="K36" s="317"/>
      <c r="L36" s="317"/>
      <c r="M36" s="317"/>
      <c r="N36" s="317"/>
      <c r="O36" s="317"/>
      <c r="P36" s="317"/>
      <c r="Q36" s="321"/>
    </row>
    <row r="37" spans="1:17" ht="25.5">
      <c r="A37" s="322" t="s">
        <v>445</v>
      </c>
      <c r="B37" s="319">
        <v>20.8</v>
      </c>
      <c r="C37" s="319"/>
      <c r="D37" s="323"/>
      <c r="E37" s="323"/>
      <c r="F37" s="323">
        <v>16940000</v>
      </c>
      <c r="G37" s="323">
        <v>16940000</v>
      </c>
      <c r="J37" s="317"/>
      <c r="K37" s="317"/>
      <c r="L37" s="317"/>
      <c r="M37" s="317"/>
      <c r="N37" s="317"/>
      <c r="O37" s="317"/>
      <c r="P37" s="317"/>
      <c r="Q37" s="321"/>
    </row>
    <row r="38" spans="1:17" ht="25.5">
      <c r="A38" s="322" t="s">
        <v>446</v>
      </c>
      <c r="B38" s="319">
        <v>20.9</v>
      </c>
      <c r="C38" s="319"/>
      <c r="D38" s="323"/>
      <c r="E38" s="323"/>
      <c r="F38" s="323"/>
      <c r="G38" s="323"/>
      <c r="J38" s="317"/>
      <c r="K38" s="317"/>
      <c r="L38" s="317"/>
      <c r="M38" s="317"/>
      <c r="N38" s="317"/>
      <c r="O38" s="317"/>
      <c r="P38" s="317"/>
      <c r="Q38" s="321"/>
    </row>
    <row r="39" spans="1:17" ht="25.5">
      <c r="A39" s="322" t="s">
        <v>447</v>
      </c>
      <c r="B39" s="328">
        <v>20.100000000000001</v>
      </c>
      <c r="C39" s="319"/>
      <c r="D39" s="323">
        <v>102790</v>
      </c>
      <c r="E39" s="323">
        <v>102790</v>
      </c>
      <c r="F39" s="323">
        <v>2752219</v>
      </c>
      <c r="G39" s="323">
        <v>2752219</v>
      </c>
      <c r="J39" s="317"/>
      <c r="K39" s="317"/>
      <c r="L39" s="317"/>
      <c r="M39" s="317"/>
      <c r="N39" s="317"/>
      <c r="O39" s="317"/>
      <c r="P39" s="317"/>
      <c r="Q39" s="321"/>
    </row>
    <row r="40" spans="1:17" ht="38.25">
      <c r="A40" s="318" t="s">
        <v>315</v>
      </c>
      <c r="B40" s="329" t="s">
        <v>40</v>
      </c>
      <c r="C40" s="326"/>
      <c r="D40" s="320">
        <v>12507243721</v>
      </c>
      <c r="E40" s="320">
        <v>12507243721</v>
      </c>
      <c r="F40" s="320">
        <v>1551848029</v>
      </c>
      <c r="G40" s="320">
        <v>1551848029</v>
      </c>
      <c r="J40" s="317"/>
      <c r="K40" s="317"/>
      <c r="L40" s="317"/>
      <c r="M40" s="317"/>
      <c r="N40" s="317"/>
      <c r="O40" s="317"/>
      <c r="P40" s="317"/>
      <c r="Q40" s="321"/>
    </row>
    <row r="41" spans="1:17" ht="25.5">
      <c r="A41" s="318" t="s">
        <v>316</v>
      </c>
      <c r="B41" s="329" t="s">
        <v>41</v>
      </c>
      <c r="C41" s="326"/>
      <c r="D41" s="320"/>
      <c r="E41" s="320"/>
      <c r="F41" s="320"/>
      <c r="G41" s="320"/>
      <c r="J41" s="317"/>
      <c r="K41" s="317"/>
      <c r="L41" s="317"/>
      <c r="M41" s="317"/>
      <c r="N41" s="317"/>
      <c r="O41" s="317"/>
      <c r="P41" s="317"/>
      <c r="Q41" s="321"/>
    </row>
    <row r="42" spans="1:17" ht="25.5">
      <c r="A42" s="322" t="s">
        <v>317</v>
      </c>
      <c r="B42" s="330" t="s">
        <v>42</v>
      </c>
      <c r="C42" s="319"/>
      <c r="D42" s="323"/>
      <c r="E42" s="323"/>
      <c r="F42" s="323"/>
      <c r="G42" s="323"/>
      <c r="J42" s="317"/>
      <c r="K42" s="317"/>
      <c r="L42" s="317"/>
      <c r="M42" s="317"/>
      <c r="N42" s="317"/>
      <c r="O42" s="317"/>
      <c r="P42" s="317"/>
      <c r="Q42" s="321"/>
    </row>
    <row r="43" spans="1:17" ht="25.5">
      <c r="A43" s="322" t="s">
        <v>318</v>
      </c>
      <c r="B43" s="330" t="s">
        <v>43</v>
      </c>
      <c r="C43" s="319"/>
      <c r="D43" s="323"/>
      <c r="E43" s="323"/>
      <c r="F43" s="323"/>
      <c r="G43" s="323"/>
      <c r="J43" s="317"/>
      <c r="K43" s="317"/>
      <c r="L43" s="317"/>
      <c r="M43" s="317"/>
      <c r="N43" s="317"/>
      <c r="O43" s="317"/>
      <c r="P43" s="317"/>
      <c r="Q43" s="321"/>
    </row>
    <row r="44" spans="1:17" ht="25.5">
      <c r="A44" s="318" t="s">
        <v>319</v>
      </c>
      <c r="B44" s="329" t="s">
        <v>21</v>
      </c>
      <c r="C44" s="326"/>
      <c r="D44" s="320">
        <v>12507243721</v>
      </c>
      <c r="E44" s="320">
        <v>12507243721</v>
      </c>
      <c r="F44" s="320">
        <v>1551848029</v>
      </c>
      <c r="G44" s="320">
        <v>1551848029</v>
      </c>
      <c r="J44" s="317"/>
      <c r="K44" s="317"/>
      <c r="L44" s="317"/>
      <c r="M44" s="317"/>
      <c r="N44" s="317"/>
      <c r="O44" s="317"/>
      <c r="P44" s="317"/>
      <c r="Q44" s="321"/>
    </row>
    <row r="45" spans="1:17" ht="25.5">
      <c r="A45" s="322" t="s">
        <v>320</v>
      </c>
      <c r="B45" s="330" t="s">
        <v>20</v>
      </c>
      <c r="C45" s="319"/>
      <c r="D45" s="323">
        <v>5209346329</v>
      </c>
      <c r="E45" s="323">
        <v>5209346329</v>
      </c>
      <c r="F45" s="323">
        <v>882857378</v>
      </c>
      <c r="G45" s="323">
        <v>882857378</v>
      </c>
      <c r="J45" s="317"/>
      <c r="K45" s="317"/>
      <c r="L45" s="317"/>
      <c r="M45" s="317"/>
      <c r="N45" s="317"/>
      <c r="O45" s="317"/>
      <c r="P45" s="317"/>
      <c r="Q45" s="321"/>
    </row>
    <row r="46" spans="1:17" ht="25.5">
      <c r="A46" s="322" t="s">
        <v>321</v>
      </c>
      <c r="B46" s="330" t="s">
        <v>19</v>
      </c>
      <c r="C46" s="319"/>
      <c r="D46" s="323">
        <v>7297897392</v>
      </c>
      <c r="E46" s="323">
        <v>7297897392</v>
      </c>
      <c r="F46" s="323">
        <v>668990651</v>
      </c>
      <c r="G46" s="323">
        <v>668990651</v>
      </c>
      <c r="J46" s="317"/>
      <c r="K46" s="317"/>
      <c r="L46" s="317"/>
      <c r="M46" s="317"/>
      <c r="N46" s="317"/>
      <c r="O46" s="317"/>
      <c r="P46" s="317"/>
      <c r="Q46" s="321"/>
    </row>
    <row r="47" spans="1:17" ht="25.5">
      <c r="A47" s="318" t="s">
        <v>322</v>
      </c>
      <c r="B47" s="329" t="s">
        <v>44</v>
      </c>
      <c r="C47" s="326"/>
      <c r="D47" s="320"/>
      <c r="E47" s="320"/>
      <c r="F47" s="320"/>
      <c r="G47" s="320"/>
      <c r="J47" s="317"/>
      <c r="K47" s="317"/>
      <c r="L47" s="317"/>
      <c r="M47" s="317"/>
      <c r="N47" s="317"/>
      <c r="O47" s="317"/>
      <c r="P47" s="317"/>
      <c r="Q47" s="321"/>
    </row>
    <row r="48" spans="1:17" ht="25.5">
      <c r="A48" s="318" t="s">
        <v>323</v>
      </c>
      <c r="B48" s="329" t="s">
        <v>45</v>
      </c>
      <c r="C48" s="326"/>
      <c r="D48" s="320">
        <v>12507243721</v>
      </c>
      <c r="E48" s="320">
        <v>12507243721</v>
      </c>
      <c r="F48" s="320">
        <v>1551848029</v>
      </c>
      <c r="G48" s="320">
        <v>1551848029</v>
      </c>
      <c r="J48" s="317"/>
      <c r="K48" s="317"/>
      <c r="L48" s="317"/>
      <c r="M48" s="317"/>
      <c r="N48" s="317"/>
      <c r="O48" s="317"/>
      <c r="P48" s="317"/>
      <c r="Q48" s="321"/>
    </row>
    <row r="49" spans="1:16">
      <c r="A49" s="220"/>
      <c r="B49" s="220"/>
      <c r="C49" s="220"/>
      <c r="D49" s="220"/>
      <c r="E49" s="220"/>
      <c r="F49" s="220"/>
      <c r="G49" s="220"/>
      <c r="L49" s="317"/>
      <c r="M49" s="317"/>
      <c r="N49" s="317">
        <f t="shared" ref="N49" si="0">F49-J49</f>
        <v>0</v>
      </c>
      <c r="O49" s="317">
        <f t="shared" ref="O49" si="1">G49-K49</f>
        <v>0</v>
      </c>
    </row>
    <row r="51" spans="1:16" s="332" customFormat="1">
      <c r="A51" s="312" t="s">
        <v>176</v>
      </c>
      <c r="B51" s="313"/>
      <c r="C51" s="314"/>
      <c r="D51" s="314"/>
      <c r="E51" s="315" t="s">
        <v>177</v>
      </c>
      <c r="F51" s="331"/>
      <c r="G51" s="331"/>
      <c r="H51" s="313"/>
      <c r="I51" s="313"/>
      <c r="J51" s="313"/>
      <c r="K51" s="313"/>
      <c r="L51" s="313"/>
      <c r="M51" s="313"/>
      <c r="N51" s="313"/>
      <c r="O51" s="313"/>
      <c r="P51" s="313"/>
    </row>
    <row r="52" spans="1:16" s="332" customFormat="1">
      <c r="A52" s="313" t="s">
        <v>178</v>
      </c>
      <c r="B52" s="313"/>
      <c r="C52" s="314"/>
      <c r="D52" s="314"/>
      <c r="E52" s="314" t="s">
        <v>179</v>
      </c>
      <c r="F52" s="331"/>
      <c r="G52" s="331"/>
      <c r="H52" s="313"/>
      <c r="I52" s="313"/>
      <c r="J52" s="313"/>
      <c r="K52" s="313"/>
      <c r="L52" s="313"/>
      <c r="M52" s="313"/>
      <c r="N52" s="313"/>
      <c r="O52" s="313"/>
      <c r="P52" s="313"/>
    </row>
    <row r="53" spans="1:16" s="332" customFormat="1">
      <c r="A53" s="313"/>
      <c r="B53" s="313"/>
      <c r="C53" s="314"/>
      <c r="D53" s="314"/>
      <c r="E53" s="314"/>
      <c r="F53" s="331"/>
      <c r="G53" s="331"/>
      <c r="H53" s="313"/>
      <c r="I53" s="313"/>
      <c r="J53" s="313"/>
      <c r="K53" s="313"/>
      <c r="L53" s="313"/>
      <c r="M53" s="313"/>
      <c r="N53" s="313"/>
      <c r="O53" s="313"/>
      <c r="P53" s="313"/>
    </row>
    <row r="54" spans="1:16" s="332" customFormat="1">
      <c r="A54" s="313"/>
      <c r="B54" s="313"/>
      <c r="C54" s="314"/>
      <c r="D54" s="314"/>
      <c r="E54" s="314"/>
      <c r="F54" s="331"/>
      <c r="G54" s="331"/>
      <c r="H54" s="313"/>
      <c r="I54" s="313"/>
      <c r="J54" s="313"/>
      <c r="K54" s="313"/>
      <c r="L54" s="313"/>
      <c r="M54" s="313"/>
      <c r="N54" s="313"/>
      <c r="O54" s="313"/>
      <c r="P54" s="313"/>
    </row>
    <row r="55" spans="1:16" s="332" customFormat="1">
      <c r="A55" s="313"/>
      <c r="B55" s="313"/>
      <c r="C55" s="314"/>
      <c r="D55" s="314"/>
      <c r="E55" s="314"/>
      <c r="F55" s="331"/>
      <c r="G55" s="331"/>
      <c r="H55" s="313"/>
      <c r="I55" s="313"/>
      <c r="J55" s="313"/>
      <c r="K55" s="313"/>
      <c r="L55" s="313"/>
      <c r="M55" s="313"/>
      <c r="N55" s="313"/>
      <c r="O55" s="313"/>
      <c r="P55" s="313"/>
    </row>
    <row r="56" spans="1:16" s="332" customFormat="1">
      <c r="A56" s="313"/>
      <c r="B56" s="313"/>
      <c r="C56" s="314"/>
      <c r="D56" s="314"/>
      <c r="E56" s="314"/>
      <c r="F56" s="331"/>
      <c r="G56" s="331"/>
      <c r="H56" s="313"/>
      <c r="I56" s="313"/>
      <c r="J56" s="313"/>
      <c r="K56" s="313"/>
      <c r="L56" s="313"/>
      <c r="M56" s="313"/>
      <c r="N56" s="313"/>
      <c r="O56" s="313"/>
      <c r="P56" s="313"/>
    </row>
    <row r="57" spans="1:16" s="332" customFormat="1">
      <c r="A57" s="313"/>
      <c r="B57" s="313"/>
      <c r="C57" s="314"/>
      <c r="D57" s="314"/>
      <c r="E57" s="314"/>
      <c r="F57" s="331"/>
      <c r="G57" s="331"/>
      <c r="H57" s="313"/>
      <c r="I57" s="313"/>
      <c r="J57" s="313"/>
      <c r="K57" s="313"/>
      <c r="L57" s="313"/>
      <c r="M57" s="313"/>
      <c r="N57" s="313"/>
      <c r="O57" s="313"/>
      <c r="P57" s="313"/>
    </row>
    <row r="58" spans="1:16" s="332" customFormat="1">
      <c r="A58" s="313"/>
      <c r="B58" s="313"/>
      <c r="C58" s="314"/>
      <c r="D58" s="314"/>
      <c r="E58" s="314"/>
      <c r="F58" s="331"/>
      <c r="G58" s="331"/>
      <c r="H58" s="313"/>
      <c r="I58" s="313"/>
      <c r="J58" s="313"/>
      <c r="K58" s="313"/>
      <c r="L58" s="313"/>
      <c r="M58" s="313"/>
      <c r="N58" s="313"/>
      <c r="O58" s="313"/>
      <c r="P58" s="313"/>
    </row>
    <row r="59" spans="1:16" s="332" customFormat="1">
      <c r="A59" s="333"/>
      <c r="B59" s="333"/>
      <c r="C59" s="314"/>
      <c r="D59" s="314"/>
      <c r="E59" s="334"/>
      <c r="F59" s="335"/>
      <c r="G59" s="331"/>
      <c r="H59" s="313"/>
      <c r="I59" s="313"/>
      <c r="J59" s="313"/>
      <c r="K59" s="313"/>
      <c r="L59" s="313"/>
      <c r="M59" s="313"/>
      <c r="N59" s="313"/>
      <c r="O59" s="313"/>
      <c r="P59" s="313"/>
    </row>
    <row r="60" spans="1:16" s="332" customFormat="1">
      <c r="A60" s="312" t="s">
        <v>238</v>
      </c>
      <c r="B60" s="313"/>
      <c r="C60" s="314"/>
      <c r="D60" s="314"/>
      <c r="E60" s="315" t="s">
        <v>450</v>
      </c>
      <c r="F60" s="331"/>
      <c r="G60" s="331"/>
      <c r="H60" s="313"/>
      <c r="I60" s="313"/>
      <c r="J60" s="313"/>
      <c r="K60" s="313"/>
      <c r="L60" s="313"/>
      <c r="M60" s="313"/>
      <c r="N60" s="313"/>
      <c r="O60" s="313"/>
      <c r="P60" s="313"/>
    </row>
    <row r="61" spans="1:16" s="332" customFormat="1">
      <c r="A61" s="312" t="s">
        <v>599</v>
      </c>
      <c r="B61" s="313"/>
      <c r="C61" s="314"/>
      <c r="D61" s="314"/>
      <c r="E61" s="315"/>
      <c r="F61" s="331"/>
      <c r="G61" s="331"/>
      <c r="H61" s="313"/>
      <c r="I61" s="313"/>
      <c r="J61" s="313"/>
      <c r="K61" s="313"/>
      <c r="L61" s="313"/>
      <c r="M61" s="313"/>
      <c r="N61" s="313"/>
      <c r="O61" s="313"/>
      <c r="P61" s="313"/>
    </row>
    <row r="62" spans="1:16" s="332" customFormat="1">
      <c r="A62" s="313" t="s">
        <v>239</v>
      </c>
      <c r="B62" s="313"/>
      <c r="C62" s="314"/>
      <c r="D62" s="314"/>
      <c r="E62" s="314"/>
      <c r="F62" s="331"/>
      <c r="G62" s="331"/>
      <c r="H62" s="313"/>
      <c r="I62" s="313"/>
      <c r="J62" s="313"/>
      <c r="K62" s="313"/>
      <c r="L62" s="313"/>
      <c r="M62" s="313"/>
      <c r="N62" s="313"/>
      <c r="O62" s="313"/>
      <c r="P62" s="313"/>
    </row>
    <row r="63" spans="1:16">
      <c r="A63" s="210"/>
      <c r="B63" s="210"/>
      <c r="D63" s="313"/>
      <c r="E63" s="336"/>
      <c r="F63" s="313"/>
      <c r="G63" s="313"/>
    </row>
  </sheetData>
  <protectedRanges>
    <protectedRange sqref="C26:E26" name="Range1_2"/>
    <protectedRange sqref="F47:G48" name="Range1_14"/>
  </protectedRanges>
  <mergeCells count="13">
    <mergeCell ref="B10:E10"/>
    <mergeCell ref="A1:G1"/>
    <mergeCell ref="A2:G2"/>
    <mergeCell ref="A3:G4"/>
    <mergeCell ref="A5:G5"/>
    <mergeCell ref="B7:E7"/>
    <mergeCell ref="B8:G8"/>
    <mergeCell ref="B9:G9"/>
    <mergeCell ref="F12:G12"/>
    <mergeCell ref="D12:E12"/>
    <mergeCell ref="A12:A13"/>
    <mergeCell ref="C12:C13"/>
    <mergeCell ref="B12:B13"/>
  </mergeCells>
  <pageMargins left="0.51" right="0.22" top="0.49" bottom="0.54" header="0.3" footer="0.3"/>
  <pageSetup scale="70"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49" zoomScaleNormal="100" zoomScaleSheetLayoutView="100" workbookViewId="0">
      <selection activeCell="A13" sqref="A13"/>
    </sheetView>
  </sheetViews>
  <sheetFormatPr defaultColWidth="9.140625" defaultRowHeight="12.75"/>
  <cols>
    <col min="1" max="1" width="56" style="337" customWidth="1"/>
    <col min="2" max="2" width="10.28515625" style="337" customWidth="1"/>
    <col min="3" max="3" width="13.42578125" style="337" customWidth="1"/>
    <col min="4" max="4" width="29.85546875" style="337" customWidth="1"/>
    <col min="5" max="5" width="31.28515625" style="337" customWidth="1"/>
    <col min="6" max="6" width="24.5703125" style="337" customWidth="1"/>
    <col min="7" max="7" width="32.5703125" style="337" customWidth="1"/>
    <col min="8" max="8" width="6" style="337" customWidth="1"/>
    <col min="9" max="10" width="23.85546875" style="337" bestFit="1" customWidth="1"/>
    <col min="11" max="11" width="13.5703125" style="337" bestFit="1" customWidth="1"/>
    <col min="12" max="16384" width="9.140625" style="337"/>
  </cols>
  <sheetData>
    <row r="1" spans="1:9" ht="27" customHeight="1">
      <c r="A1" s="524" t="s">
        <v>236</v>
      </c>
      <c r="B1" s="524"/>
      <c r="C1" s="524"/>
      <c r="D1" s="524"/>
      <c r="E1" s="524"/>
    </row>
    <row r="2" spans="1:9" ht="35.25" customHeight="1">
      <c r="A2" s="525" t="s">
        <v>171</v>
      </c>
      <c r="B2" s="525"/>
      <c r="C2" s="525"/>
      <c r="D2" s="525"/>
      <c r="E2" s="525"/>
    </row>
    <row r="3" spans="1:9">
      <c r="A3" s="526" t="s">
        <v>180</v>
      </c>
      <c r="B3" s="526"/>
      <c r="C3" s="526"/>
      <c r="D3" s="526"/>
      <c r="E3" s="526"/>
    </row>
    <row r="4" spans="1:9" ht="19.5" customHeight="1">
      <c r="A4" s="526"/>
      <c r="B4" s="526"/>
      <c r="C4" s="526"/>
      <c r="D4" s="526"/>
      <c r="E4" s="526"/>
    </row>
    <row r="5" spans="1:9">
      <c r="A5" s="527" t="str">
        <f>'ngay thang'!B10</f>
        <v>Quý 1 năm 2024/Quarter 1 2024</v>
      </c>
      <c r="B5" s="527"/>
      <c r="C5" s="527"/>
      <c r="D5" s="527"/>
      <c r="E5" s="527"/>
    </row>
    <row r="6" spans="1:9">
      <c r="A6" s="338"/>
      <c r="B6" s="338"/>
      <c r="C6" s="338"/>
      <c r="D6" s="338"/>
      <c r="E6" s="338"/>
    </row>
    <row r="7" spans="1:9" ht="30" customHeight="1">
      <c r="A7" s="339" t="s">
        <v>244</v>
      </c>
      <c r="B7" s="522" t="s">
        <v>449</v>
      </c>
      <c r="C7" s="522"/>
      <c r="D7" s="522"/>
      <c r="E7" s="522"/>
    </row>
    <row r="8" spans="1:9" ht="30" customHeight="1">
      <c r="A8" s="340" t="s">
        <v>243</v>
      </c>
      <c r="B8" s="523" t="s">
        <v>245</v>
      </c>
      <c r="C8" s="523"/>
      <c r="D8" s="523"/>
      <c r="E8" s="523"/>
    </row>
    <row r="9" spans="1:9" ht="30" customHeight="1">
      <c r="A9" s="339" t="s">
        <v>246</v>
      </c>
      <c r="B9" s="522" t="s">
        <v>612</v>
      </c>
      <c r="C9" s="522"/>
      <c r="D9" s="522"/>
      <c r="E9" s="522"/>
    </row>
    <row r="10" spans="1:9" ht="30" customHeight="1">
      <c r="A10" s="340" t="s">
        <v>247</v>
      </c>
      <c r="B10" s="523" t="str">
        <f>'ngay thang'!B14</f>
        <v>Ngày 02 tháng 04 năm 2024
02 April 2024</v>
      </c>
      <c r="C10" s="523"/>
      <c r="D10" s="523"/>
      <c r="E10" s="523"/>
    </row>
    <row r="12" spans="1:9" ht="41.25" customHeight="1">
      <c r="A12" s="341" t="s">
        <v>173</v>
      </c>
      <c r="B12" s="341" t="s">
        <v>174</v>
      </c>
      <c r="C12" s="342" t="s">
        <v>175</v>
      </c>
      <c r="D12" s="342" t="str">
        <f>'ngay thang'!B16</f>
        <v>KỲ BÁO CÁO/ THIS PERIOD
31/03/2024</v>
      </c>
      <c r="E12" s="342" t="str">
        <f>'ngay thang'!C16</f>
        <v>KỲ BÁO CÁO/ THIS PERIOD
31/12/2023</v>
      </c>
    </row>
    <row r="13" spans="1:9" ht="25.5">
      <c r="A13" s="343" t="s">
        <v>325</v>
      </c>
      <c r="B13" s="344" t="s">
        <v>46</v>
      </c>
      <c r="C13" s="345"/>
      <c r="D13" s="346"/>
      <c r="E13" s="347"/>
    </row>
    <row r="14" spans="1:9" ht="25.5">
      <c r="A14" s="343" t="s">
        <v>326</v>
      </c>
      <c r="B14" s="344" t="s">
        <v>0</v>
      </c>
      <c r="C14" s="348"/>
      <c r="D14" s="347">
        <v>34614565323</v>
      </c>
      <c r="E14" s="347">
        <v>3574104181</v>
      </c>
      <c r="F14" s="349"/>
      <c r="G14" s="349"/>
      <c r="H14" s="349"/>
      <c r="I14" s="349"/>
    </row>
    <row r="15" spans="1:9" ht="25.5">
      <c r="A15" s="350" t="s">
        <v>327</v>
      </c>
      <c r="B15" s="351" t="s">
        <v>47</v>
      </c>
      <c r="C15" s="352"/>
      <c r="D15" s="346">
        <v>34614565323</v>
      </c>
      <c r="E15" s="346">
        <v>3574104181</v>
      </c>
      <c r="F15" s="349"/>
      <c r="G15" s="349"/>
      <c r="H15" s="349"/>
      <c r="I15" s="349"/>
    </row>
    <row r="16" spans="1:9" ht="25.5">
      <c r="A16" s="350" t="s">
        <v>328</v>
      </c>
      <c r="B16" s="351" t="s">
        <v>48</v>
      </c>
      <c r="C16" s="352"/>
      <c r="D16" s="346"/>
      <c r="E16" s="346"/>
      <c r="F16" s="349"/>
      <c r="G16" s="349"/>
      <c r="H16" s="349"/>
      <c r="I16" s="349"/>
    </row>
    <row r="17" spans="1:9" ht="25.5">
      <c r="A17" s="343" t="s">
        <v>329</v>
      </c>
      <c r="B17" s="344" t="s">
        <v>1</v>
      </c>
      <c r="C17" s="353"/>
      <c r="D17" s="354">
        <v>119921459300</v>
      </c>
      <c r="E17" s="354">
        <v>75540676800</v>
      </c>
      <c r="F17" s="349"/>
      <c r="G17" s="349"/>
      <c r="H17" s="349"/>
      <c r="I17" s="349"/>
    </row>
    <row r="18" spans="1:9" ht="25.5">
      <c r="A18" s="350" t="s">
        <v>330</v>
      </c>
      <c r="B18" s="351" t="s">
        <v>2</v>
      </c>
      <c r="C18" s="352"/>
      <c r="D18" s="346">
        <v>119921459300</v>
      </c>
      <c r="E18" s="346">
        <v>75540676800</v>
      </c>
      <c r="F18" s="349"/>
      <c r="G18" s="349"/>
      <c r="H18" s="349"/>
      <c r="I18" s="349"/>
    </row>
    <row r="19" spans="1:9" ht="25.5">
      <c r="A19" s="350" t="s">
        <v>269</v>
      </c>
      <c r="B19" s="351">
        <v>121.1</v>
      </c>
      <c r="C19" s="352"/>
      <c r="D19" s="346">
        <v>119921459300</v>
      </c>
      <c r="E19" s="346">
        <v>75540676800</v>
      </c>
      <c r="F19" s="349"/>
      <c r="G19" s="349"/>
      <c r="H19" s="349"/>
      <c r="I19" s="349"/>
    </row>
    <row r="20" spans="1:9" ht="25.5">
      <c r="A20" s="350" t="s">
        <v>270</v>
      </c>
      <c r="B20" s="351">
        <v>121.2</v>
      </c>
      <c r="C20" s="352"/>
      <c r="D20" s="346"/>
      <c r="E20" s="346"/>
      <c r="F20" s="349"/>
      <c r="G20" s="349"/>
      <c r="H20" s="349"/>
      <c r="I20" s="349"/>
    </row>
    <row r="21" spans="1:9" ht="25.5">
      <c r="A21" s="350" t="s">
        <v>271</v>
      </c>
      <c r="B21" s="351">
        <v>121.3</v>
      </c>
      <c r="C21" s="352"/>
      <c r="D21" s="346"/>
      <c r="E21" s="346"/>
      <c r="F21" s="349"/>
      <c r="G21" s="349"/>
      <c r="H21" s="349"/>
      <c r="I21" s="349"/>
    </row>
    <row r="22" spans="1:9" ht="25.5">
      <c r="A22" s="350" t="s">
        <v>272</v>
      </c>
      <c r="B22" s="351">
        <v>121.4</v>
      </c>
      <c r="C22" s="352"/>
      <c r="D22" s="346"/>
      <c r="E22" s="346"/>
      <c r="F22" s="349"/>
      <c r="G22" s="349"/>
      <c r="H22" s="349"/>
      <c r="I22" s="349"/>
    </row>
    <row r="23" spans="1:9" ht="25.5">
      <c r="A23" s="350" t="s">
        <v>331</v>
      </c>
      <c r="B23" s="351" t="s">
        <v>49</v>
      </c>
      <c r="C23" s="355"/>
      <c r="D23" s="346"/>
      <c r="E23" s="346"/>
      <c r="F23" s="349"/>
      <c r="G23" s="349"/>
      <c r="H23" s="349"/>
      <c r="I23" s="349"/>
    </row>
    <row r="24" spans="1:9" ht="25.5">
      <c r="A24" s="343" t="s">
        <v>332</v>
      </c>
      <c r="B24" s="356" t="s">
        <v>3</v>
      </c>
      <c r="C24" s="348"/>
      <c r="D24" s="354">
        <v>4512400000</v>
      </c>
      <c r="E24" s="354">
        <v>310600000</v>
      </c>
      <c r="F24" s="349"/>
      <c r="G24" s="349"/>
      <c r="H24" s="349"/>
      <c r="I24" s="349"/>
    </row>
    <row r="25" spans="1:9" ht="25.5">
      <c r="A25" s="350" t="s">
        <v>333</v>
      </c>
      <c r="B25" s="351" t="s">
        <v>4</v>
      </c>
      <c r="C25" s="355"/>
      <c r="D25" s="346">
        <v>4512400000</v>
      </c>
      <c r="E25" s="346">
        <v>310600000</v>
      </c>
      <c r="F25" s="349"/>
      <c r="G25" s="349"/>
      <c r="H25" s="349"/>
      <c r="I25" s="349"/>
    </row>
    <row r="26" spans="1:9" ht="25.5">
      <c r="A26" s="350" t="s">
        <v>334</v>
      </c>
      <c r="B26" s="357" t="s">
        <v>248</v>
      </c>
      <c r="C26" s="355"/>
      <c r="D26" s="346"/>
      <c r="E26" s="346"/>
      <c r="F26" s="349"/>
      <c r="G26" s="349"/>
      <c r="H26" s="349"/>
      <c r="I26" s="349"/>
    </row>
    <row r="27" spans="1:9" ht="25.5">
      <c r="A27" s="350" t="s">
        <v>335</v>
      </c>
      <c r="B27" s="351" t="s">
        <v>50</v>
      </c>
      <c r="C27" s="352"/>
      <c r="D27" s="346"/>
      <c r="E27" s="346"/>
      <c r="F27" s="349"/>
      <c r="G27" s="349"/>
      <c r="H27" s="349"/>
      <c r="I27" s="349"/>
    </row>
    <row r="28" spans="1:9" ht="25.5">
      <c r="A28" s="350" t="s">
        <v>336</v>
      </c>
      <c r="B28" s="351" t="s">
        <v>51</v>
      </c>
      <c r="C28" s="352"/>
      <c r="D28" s="346"/>
      <c r="E28" s="346"/>
      <c r="F28" s="349"/>
      <c r="G28" s="349"/>
      <c r="H28" s="349"/>
      <c r="I28" s="349"/>
    </row>
    <row r="29" spans="1:9" ht="42" customHeight="1">
      <c r="A29" s="350" t="s">
        <v>337</v>
      </c>
      <c r="B29" s="351" t="s">
        <v>249</v>
      </c>
      <c r="C29" s="352"/>
      <c r="D29" s="346"/>
      <c r="E29" s="346"/>
      <c r="F29" s="349"/>
      <c r="G29" s="349"/>
      <c r="H29" s="349"/>
      <c r="I29" s="349"/>
    </row>
    <row r="30" spans="1:9" ht="25.5">
      <c r="A30" s="350" t="s">
        <v>338</v>
      </c>
      <c r="B30" s="351" t="s">
        <v>52</v>
      </c>
      <c r="C30" s="352"/>
      <c r="D30" s="346"/>
      <c r="E30" s="346"/>
      <c r="F30" s="349"/>
      <c r="G30" s="349"/>
      <c r="H30" s="349"/>
      <c r="I30" s="349"/>
    </row>
    <row r="31" spans="1:9" ht="25.5">
      <c r="A31" s="350" t="s">
        <v>339</v>
      </c>
      <c r="B31" s="351" t="s">
        <v>53</v>
      </c>
      <c r="C31" s="352"/>
      <c r="D31" s="346"/>
      <c r="E31" s="346"/>
      <c r="F31" s="349"/>
      <c r="G31" s="349"/>
      <c r="H31" s="349"/>
      <c r="I31" s="349"/>
    </row>
    <row r="32" spans="1:9" ht="25.5">
      <c r="A32" s="350" t="s">
        <v>340</v>
      </c>
      <c r="B32" s="351" t="s">
        <v>54</v>
      </c>
      <c r="C32" s="352"/>
      <c r="D32" s="346"/>
      <c r="E32" s="346"/>
      <c r="F32" s="349"/>
      <c r="G32" s="349"/>
      <c r="H32" s="349"/>
      <c r="I32" s="349"/>
    </row>
    <row r="33" spans="1:9" ht="25.5">
      <c r="A33" s="343" t="s">
        <v>341</v>
      </c>
      <c r="B33" s="344" t="s">
        <v>55</v>
      </c>
      <c r="C33" s="353"/>
      <c r="D33" s="358">
        <v>159048424623</v>
      </c>
      <c r="E33" s="358">
        <v>79425380981</v>
      </c>
      <c r="F33" s="349"/>
      <c r="G33" s="349"/>
      <c r="H33" s="349"/>
      <c r="I33" s="349"/>
    </row>
    <row r="34" spans="1:9" ht="25.5">
      <c r="A34" s="343" t="s">
        <v>342</v>
      </c>
      <c r="B34" s="344" t="s">
        <v>56</v>
      </c>
      <c r="C34" s="353"/>
      <c r="D34" s="346"/>
      <c r="E34" s="354"/>
      <c r="F34" s="349"/>
      <c r="G34" s="349"/>
      <c r="H34" s="349"/>
      <c r="I34" s="349"/>
    </row>
    <row r="35" spans="1:9" ht="25.5">
      <c r="A35" s="350" t="s">
        <v>343</v>
      </c>
      <c r="B35" s="351" t="s">
        <v>6</v>
      </c>
      <c r="C35" s="352"/>
      <c r="D35" s="346"/>
      <c r="E35" s="346"/>
      <c r="F35" s="349"/>
      <c r="G35" s="349"/>
      <c r="H35" s="349"/>
      <c r="I35" s="349"/>
    </row>
    <row r="36" spans="1:9" ht="25.5">
      <c r="A36" s="350" t="s">
        <v>344</v>
      </c>
      <c r="B36" s="351" t="s">
        <v>7</v>
      </c>
      <c r="C36" s="352"/>
      <c r="D36" s="346">
        <v>4498865000</v>
      </c>
      <c r="E36" s="346"/>
      <c r="F36" s="349"/>
      <c r="G36" s="349"/>
      <c r="H36" s="349"/>
      <c r="I36" s="349"/>
    </row>
    <row r="37" spans="1:9" ht="51">
      <c r="A37" s="350" t="s">
        <v>345</v>
      </c>
      <c r="B37" s="351" t="s">
        <v>57</v>
      </c>
      <c r="C37" s="352"/>
      <c r="D37" s="346">
        <v>60157338</v>
      </c>
      <c r="E37" s="346">
        <v>26480553</v>
      </c>
      <c r="F37" s="349"/>
      <c r="G37" s="349"/>
      <c r="H37" s="349"/>
      <c r="I37" s="349"/>
    </row>
    <row r="38" spans="1:9" ht="25.5">
      <c r="A38" s="350" t="s">
        <v>346</v>
      </c>
      <c r="B38" s="351" t="s">
        <v>8</v>
      </c>
      <c r="C38" s="352"/>
      <c r="D38" s="346">
        <v>6279900</v>
      </c>
      <c r="E38" s="359">
        <v>2715947</v>
      </c>
      <c r="F38" s="349"/>
      <c r="G38" s="349"/>
      <c r="H38" s="349"/>
      <c r="I38" s="349"/>
    </row>
    <row r="39" spans="1:9" ht="25.5">
      <c r="A39" s="350" t="s">
        <v>347</v>
      </c>
      <c r="B39" s="351" t="s">
        <v>9</v>
      </c>
      <c r="C39" s="352"/>
      <c r="D39" s="346"/>
      <c r="E39" s="346"/>
      <c r="F39" s="349"/>
      <c r="G39" s="349"/>
      <c r="H39" s="349"/>
      <c r="I39" s="349"/>
    </row>
    <row r="40" spans="1:9" ht="25.5">
      <c r="A40" s="350" t="s">
        <v>348</v>
      </c>
      <c r="B40" s="351" t="s">
        <v>58</v>
      </c>
      <c r="C40" s="352"/>
      <c r="D40" s="346">
        <v>98301392</v>
      </c>
      <c r="E40" s="346">
        <v>88799600</v>
      </c>
      <c r="F40" s="349"/>
      <c r="G40" s="349"/>
      <c r="H40" s="349"/>
      <c r="I40" s="349"/>
    </row>
    <row r="41" spans="1:9" ht="25.5">
      <c r="A41" s="350" t="s">
        <v>349</v>
      </c>
      <c r="B41" s="351" t="s">
        <v>59</v>
      </c>
      <c r="C41" s="352"/>
      <c r="D41" s="346">
        <v>809965263</v>
      </c>
      <c r="E41" s="346">
        <v>52842822</v>
      </c>
      <c r="F41" s="349"/>
      <c r="G41" s="349"/>
      <c r="H41" s="349"/>
      <c r="I41" s="349"/>
    </row>
    <row r="42" spans="1:9" ht="25.5">
      <c r="A42" s="350" t="s">
        <v>350</v>
      </c>
      <c r="B42" s="351" t="s">
        <v>10</v>
      </c>
      <c r="C42" s="352"/>
      <c r="D42" s="346">
        <v>2555822935</v>
      </c>
      <c r="E42" s="346">
        <v>40696980</v>
      </c>
      <c r="F42" s="349"/>
      <c r="G42" s="349"/>
      <c r="H42" s="349"/>
      <c r="I42" s="349"/>
    </row>
    <row r="43" spans="1:9" ht="25.5">
      <c r="A43" s="350" t="s">
        <v>351</v>
      </c>
      <c r="B43" s="351" t="s">
        <v>60</v>
      </c>
      <c r="C43" s="352"/>
      <c r="D43" s="346">
        <v>194331138</v>
      </c>
      <c r="E43" s="346">
        <v>178459333</v>
      </c>
      <c r="F43" s="349"/>
      <c r="G43" s="349"/>
      <c r="H43" s="349"/>
      <c r="I43" s="349"/>
    </row>
    <row r="44" spans="1:9" ht="25.5">
      <c r="A44" s="350" t="s">
        <v>352</v>
      </c>
      <c r="B44" s="351" t="s">
        <v>61</v>
      </c>
      <c r="C44" s="352"/>
      <c r="D44" s="346"/>
      <c r="E44" s="346"/>
      <c r="F44" s="349"/>
      <c r="G44" s="349"/>
      <c r="H44" s="349"/>
      <c r="I44" s="349"/>
    </row>
    <row r="45" spans="1:9" ht="25.5">
      <c r="A45" s="343" t="s">
        <v>353</v>
      </c>
      <c r="B45" s="344" t="s">
        <v>5</v>
      </c>
      <c r="C45" s="353"/>
      <c r="D45" s="354">
        <v>8223722966</v>
      </c>
      <c r="E45" s="354">
        <v>389995235</v>
      </c>
      <c r="F45" s="349"/>
      <c r="G45" s="349"/>
      <c r="H45" s="349"/>
      <c r="I45" s="349"/>
    </row>
    <row r="46" spans="1:9" ht="38.25">
      <c r="A46" s="343" t="s">
        <v>354</v>
      </c>
      <c r="B46" s="344" t="s">
        <v>11</v>
      </c>
      <c r="C46" s="353"/>
      <c r="D46" s="354">
        <v>150824701657</v>
      </c>
      <c r="E46" s="354">
        <v>79035385746</v>
      </c>
      <c r="F46" s="349"/>
      <c r="G46" s="349"/>
      <c r="H46" s="349"/>
      <c r="I46" s="349"/>
    </row>
    <row r="47" spans="1:9" ht="25.5">
      <c r="A47" s="350" t="s">
        <v>355</v>
      </c>
      <c r="B47" s="351" t="s">
        <v>12</v>
      </c>
      <c r="C47" s="352"/>
      <c r="D47" s="346">
        <v>116954658500</v>
      </c>
      <c r="E47" s="346">
        <v>68969492500</v>
      </c>
      <c r="F47" s="349"/>
      <c r="G47" s="349"/>
      <c r="H47" s="349"/>
      <c r="I47" s="349"/>
    </row>
    <row r="48" spans="1:9" ht="25.5">
      <c r="A48" s="350" t="s">
        <v>356</v>
      </c>
      <c r="B48" s="351" t="s">
        <v>13</v>
      </c>
      <c r="C48" s="352"/>
      <c r="D48" s="346">
        <v>132879035400</v>
      </c>
      <c r="E48" s="346">
        <v>77374662600</v>
      </c>
      <c r="F48" s="360"/>
      <c r="G48" s="349"/>
      <c r="H48" s="349"/>
      <c r="I48" s="349"/>
    </row>
    <row r="49" spans="1:9" ht="25.5">
      <c r="A49" s="350" t="s">
        <v>357</v>
      </c>
      <c r="B49" s="351" t="s">
        <v>62</v>
      </c>
      <c r="C49" s="352"/>
      <c r="D49" s="346">
        <v>-15924376900</v>
      </c>
      <c r="E49" s="346">
        <v>-8405170100</v>
      </c>
      <c r="F49" s="360"/>
      <c r="G49" s="349"/>
      <c r="H49" s="349"/>
      <c r="I49" s="349"/>
    </row>
    <row r="50" spans="1:9" ht="25.5">
      <c r="A50" s="350" t="s">
        <v>358</v>
      </c>
      <c r="B50" s="351" t="s">
        <v>63</v>
      </c>
      <c r="C50" s="352"/>
      <c r="D50" s="346">
        <v>13334187302</v>
      </c>
      <c r="E50" s="346">
        <v>2037281112</v>
      </c>
      <c r="F50" s="349"/>
      <c r="G50" s="349"/>
      <c r="H50" s="349"/>
      <c r="I50" s="349"/>
    </row>
    <row r="51" spans="1:9" ht="25.5">
      <c r="A51" s="350" t="s">
        <v>359</v>
      </c>
      <c r="B51" s="351" t="s">
        <v>14</v>
      </c>
      <c r="C51" s="352"/>
      <c r="D51" s="346">
        <v>20535855855</v>
      </c>
      <c r="E51" s="346">
        <v>8028612134</v>
      </c>
      <c r="F51" s="349"/>
      <c r="G51" s="349"/>
      <c r="H51" s="349"/>
      <c r="I51" s="349"/>
    </row>
    <row r="52" spans="1:9" ht="38.25">
      <c r="A52" s="343" t="s">
        <v>360</v>
      </c>
      <c r="B52" s="344" t="s">
        <v>15</v>
      </c>
      <c r="C52" s="353"/>
      <c r="D52" s="361">
        <v>12895.99</v>
      </c>
      <c r="E52" s="361">
        <v>11459.47</v>
      </c>
      <c r="F52" s="349"/>
      <c r="G52" s="349"/>
      <c r="H52" s="349"/>
      <c r="I52" s="349"/>
    </row>
    <row r="53" spans="1:9" ht="25.5">
      <c r="A53" s="343" t="s">
        <v>361</v>
      </c>
      <c r="B53" s="344" t="s">
        <v>64</v>
      </c>
      <c r="C53" s="353"/>
      <c r="D53" s="346"/>
      <c r="E53" s="361"/>
      <c r="F53" s="349"/>
      <c r="G53" s="349"/>
      <c r="H53" s="349"/>
      <c r="I53" s="349"/>
    </row>
    <row r="54" spans="1:9" ht="28.5" customHeight="1">
      <c r="A54" s="350" t="s">
        <v>362</v>
      </c>
      <c r="B54" s="351" t="s">
        <v>65</v>
      </c>
      <c r="C54" s="352"/>
      <c r="D54" s="346"/>
      <c r="E54" s="362"/>
      <c r="F54" s="349"/>
      <c r="G54" s="349"/>
      <c r="H54" s="349"/>
      <c r="I54" s="349"/>
    </row>
    <row r="55" spans="1:9" ht="38.25">
      <c r="A55" s="350" t="s">
        <v>363</v>
      </c>
      <c r="B55" s="351" t="s">
        <v>66</v>
      </c>
      <c r="C55" s="352"/>
      <c r="D55" s="346"/>
      <c r="E55" s="362"/>
      <c r="F55" s="349"/>
      <c r="G55" s="349"/>
      <c r="H55" s="349"/>
      <c r="I55" s="349"/>
    </row>
    <row r="56" spans="1:9" ht="29.25" customHeight="1">
      <c r="A56" s="343" t="s">
        <v>364</v>
      </c>
      <c r="B56" s="344" t="s">
        <v>67</v>
      </c>
      <c r="C56" s="353"/>
      <c r="D56" s="346"/>
      <c r="E56" s="361"/>
      <c r="F56" s="349"/>
      <c r="G56" s="349"/>
      <c r="H56" s="349"/>
      <c r="I56" s="349"/>
    </row>
    <row r="57" spans="1:9" ht="25.5">
      <c r="A57" s="350" t="s">
        <v>365</v>
      </c>
      <c r="B57" s="351" t="s">
        <v>68</v>
      </c>
      <c r="C57" s="352"/>
      <c r="D57" s="346"/>
      <c r="E57" s="362"/>
      <c r="F57" s="349"/>
      <c r="G57" s="349"/>
      <c r="H57" s="349"/>
      <c r="I57" s="349"/>
    </row>
    <row r="58" spans="1:9" ht="25.5">
      <c r="A58" s="350" t="s">
        <v>366</v>
      </c>
      <c r="B58" s="351" t="s">
        <v>69</v>
      </c>
      <c r="C58" s="352"/>
      <c r="D58" s="346"/>
      <c r="E58" s="362"/>
      <c r="F58" s="349"/>
      <c r="G58" s="349"/>
      <c r="H58" s="349"/>
      <c r="I58" s="349"/>
    </row>
    <row r="59" spans="1:9" ht="25.5">
      <c r="A59" s="350" t="s">
        <v>367</v>
      </c>
      <c r="B59" s="351" t="s">
        <v>70</v>
      </c>
      <c r="C59" s="352"/>
      <c r="D59" s="346"/>
      <c r="E59" s="362"/>
      <c r="F59" s="349"/>
      <c r="G59" s="349"/>
      <c r="H59" s="349"/>
      <c r="I59" s="349"/>
    </row>
    <row r="60" spans="1:9" ht="25.5">
      <c r="A60" s="350" t="s">
        <v>368</v>
      </c>
      <c r="B60" s="351" t="s">
        <v>71</v>
      </c>
      <c r="C60" s="352"/>
      <c r="D60" s="363">
        <v>11695465.85</v>
      </c>
      <c r="E60" s="363">
        <v>6896949.25</v>
      </c>
      <c r="F60" s="349"/>
      <c r="G60" s="349"/>
      <c r="H60" s="349"/>
      <c r="I60" s="349"/>
    </row>
    <row r="61" spans="1:9">
      <c r="A61" s="364"/>
      <c r="B61" s="365"/>
      <c r="C61" s="341"/>
      <c r="D61" s="366"/>
      <c r="E61" s="366"/>
    </row>
    <row r="62" spans="1:9">
      <c r="A62" s="367"/>
      <c r="B62" s="368"/>
      <c r="C62" s="368"/>
      <c r="D62" s="369"/>
      <c r="E62" s="369"/>
    </row>
    <row r="63" spans="1:9">
      <c r="A63" s="370" t="s">
        <v>176</v>
      </c>
      <c r="C63" s="371"/>
      <c r="D63" s="372" t="s">
        <v>177</v>
      </c>
      <c r="E63" s="372"/>
    </row>
    <row r="64" spans="1:9">
      <c r="A64" s="373" t="s">
        <v>178</v>
      </c>
      <c r="C64" s="371"/>
      <c r="D64" s="374" t="s">
        <v>179</v>
      </c>
      <c r="E64" s="374"/>
    </row>
    <row r="65" spans="1:5">
      <c r="C65" s="371"/>
      <c r="D65" s="371"/>
      <c r="E65" s="371"/>
    </row>
    <row r="66" spans="1:5">
      <c r="C66" s="371"/>
      <c r="D66" s="371"/>
      <c r="E66" s="371"/>
    </row>
    <row r="67" spans="1:5">
      <c r="C67" s="371"/>
      <c r="D67" s="371"/>
      <c r="E67" s="371"/>
    </row>
    <row r="68" spans="1:5">
      <c r="C68" s="371"/>
      <c r="D68" s="371"/>
      <c r="E68" s="371"/>
    </row>
    <row r="69" spans="1:5">
      <c r="C69" s="371"/>
      <c r="D69" s="371"/>
      <c r="E69" s="371"/>
    </row>
    <row r="70" spans="1:5">
      <c r="C70" s="371"/>
      <c r="D70" s="371"/>
      <c r="E70" s="371"/>
    </row>
    <row r="71" spans="1:5">
      <c r="A71" s="375"/>
      <c r="B71" s="375"/>
      <c r="C71" s="371"/>
      <c r="D71" s="376"/>
      <c r="E71" s="376"/>
    </row>
    <row r="72" spans="1:5">
      <c r="A72" s="370" t="s">
        <v>238</v>
      </c>
      <c r="C72" s="371"/>
      <c r="D72" s="377" t="s">
        <v>450</v>
      </c>
      <c r="E72" s="372"/>
    </row>
    <row r="73" spans="1:5">
      <c r="A73" s="370" t="s">
        <v>599</v>
      </c>
      <c r="C73" s="371"/>
      <c r="D73" s="372"/>
      <c r="E73" s="372"/>
    </row>
    <row r="74" spans="1:5">
      <c r="A74" s="337" t="s">
        <v>239</v>
      </c>
      <c r="C74" s="371"/>
      <c r="D74" s="371"/>
      <c r="E74" s="371"/>
    </row>
    <row r="75" spans="1:5">
      <c r="A75" s="378"/>
      <c r="B75" s="378"/>
      <c r="E75" s="379"/>
    </row>
    <row r="76" spans="1:5">
      <c r="A76" s="378"/>
      <c r="B76" s="378"/>
      <c r="E76" s="379"/>
    </row>
    <row r="77" spans="1:5">
      <c r="A77" s="521"/>
      <c r="B77" s="521"/>
      <c r="C77" s="378"/>
      <c r="D77" s="521"/>
      <c r="E77" s="521"/>
    </row>
    <row r="78" spans="1:5">
      <c r="A78" s="519"/>
      <c r="B78" s="519"/>
      <c r="C78" s="370"/>
      <c r="D78" s="519"/>
      <c r="E78" s="519"/>
    </row>
    <row r="79" spans="1:5" ht="13.15" customHeight="1">
      <c r="A79" s="520"/>
      <c r="B79" s="520"/>
      <c r="C79" s="380"/>
      <c r="D79" s="518"/>
      <c r="E79" s="518"/>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paperSize="9" scale="6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3"/>
  <sheetViews>
    <sheetView view="pageBreakPreview" topLeftCell="A46" zoomScale="85" zoomScaleNormal="100" zoomScaleSheetLayoutView="85" workbookViewId="0">
      <selection activeCell="D33" sqref="D33:F33"/>
    </sheetView>
  </sheetViews>
  <sheetFormatPr defaultColWidth="9.140625" defaultRowHeight="12.75"/>
  <cols>
    <col min="1" max="1" width="9.28515625" style="381" bestFit="1" customWidth="1"/>
    <col min="2" max="2" width="50" style="381" customWidth="1"/>
    <col min="3" max="3" width="13.5703125" style="381" customWidth="1"/>
    <col min="4" max="4" width="22.5703125" style="384" customWidth="1"/>
    <col min="5" max="5" width="22" style="384" customWidth="1"/>
    <col min="6" max="6" width="23.5703125" style="385" customWidth="1"/>
    <col min="7" max="8" width="18" style="337" bestFit="1" customWidth="1"/>
    <col min="9" max="9" width="18.140625" style="337" bestFit="1" customWidth="1"/>
    <col min="10" max="10" width="18" style="337" bestFit="1" customWidth="1"/>
    <col min="11" max="12" width="9.140625" style="337"/>
    <col min="13" max="13" width="15" style="337" bestFit="1" customWidth="1"/>
    <col min="14" max="15" width="9.140625" style="337"/>
    <col min="16" max="16" width="16.140625" style="337" bestFit="1" customWidth="1"/>
    <col min="17" max="17" width="13.5703125" style="337" bestFit="1" customWidth="1"/>
    <col min="18" max="18" width="14.140625" style="337" bestFit="1" customWidth="1"/>
    <col min="19" max="16384" width="9.140625" style="381"/>
  </cols>
  <sheetData>
    <row r="1" spans="1:7" ht="23.25" customHeight="1">
      <c r="A1" s="524" t="s">
        <v>512</v>
      </c>
      <c r="B1" s="524"/>
      <c r="C1" s="524"/>
      <c r="D1" s="524"/>
      <c r="E1" s="524"/>
      <c r="F1" s="524"/>
    </row>
    <row r="2" spans="1:7" ht="25.5" customHeight="1">
      <c r="A2" s="525" t="s">
        <v>513</v>
      </c>
      <c r="B2" s="525"/>
      <c r="C2" s="525"/>
      <c r="D2" s="525"/>
      <c r="E2" s="525"/>
      <c r="F2" s="525"/>
    </row>
    <row r="3" spans="1:7" ht="15" customHeight="1">
      <c r="A3" s="526" t="s">
        <v>264</v>
      </c>
      <c r="B3" s="526"/>
      <c r="C3" s="526"/>
      <c r="D3" s="526"/>
      <c r="E3" s="526"/>
      <c r="F3" s="526"/>
    </row>
    <row r="4" spans="1:7">
      <c r="A4" s="526"/>
      <c r="B4" s="526"/>
      <c r="C4" s="526"/>
      <c r="D4" s="526"/>
      <c r="E4" s="526"/>
      <c r="F4" s="526"/>
    </row>
    <row r="5" spans="1:7">
      <c r="A5" s="527" t="str">
        <f>'ngay thang'!B12</f>
        <v>Tại ngày 31 tháng 03 năm 2024/As at 31 March 2024</v>
      </c>
      <c r="B5" s="527"/>
      <c r="C5" s="527"/>
      <c r="D5" s="527"/>
      <c r="E5" s="527"/>
      <c r="F5" s="527"/>
    </row>
    <row r="6" spans="1:7">
      <c r="A6" s="338"/>
      <c r="B6" s="338"/>
      <c r="C6" s="338"/>
      <c r="D6" s="338"/>
      <c r="E6" s="338"/>
      <c r="F6" s="382"/>
    </row>
    <row r="7" spans="1:7" ht="30" customHeight="1">
      <c r="A7" s="522" t="s">
        <v>246</v>
      </c>
      <c r="B7" s="522"/>
      <c r="C7" s="522" t="s">
        <v>612</v>
      </c>
      <c r="D7" s="522"/>
      <c r="E7" s="522"/>
      <c r="F7" s="522"/>
    </row>
    <row r="8" spans="1:7" ht="30" customHeight="1">
      <c r="A8" s="522" t="s">
        <v>244</v>
      </c>
      <c r="B8" s="522"/>
      <c r="C8" s="522" t="s">
        <v>449</v>
      </c>
      <c r="D8" s="522"/>
      <c r="E8" s="522"/>
      <c r="F8" s="522"/>
    </row>
    <row r="9" spans="1:7" ht="30" customHeight="1">
      <c r="A9" s="523" t="s">
        <v>243</v>
      </c>
      <c r="B9" s="523"/>
      <c r="C9" s="523" t="s">
        <v>245</v>
      </c>
      <c r="D9" s="523"/>
      <c r="E9" s="523"/>
      <c r="F9" s="523"/>
    </row>
    <row r="10" spans="1:7" ht="30" customHeight="1">
      <c r="A10" s="523" t="s">
        <v>247</v>
      </c>
      <c r="B10" s="523"/>
      <c r="C10" s="523" t="str">
        <f>'ngay thang'!B14</f>
        <v>Ngày 02 tháng 04 năm 2024
02 April 2024</v>
      </c>
      <c r="D10" s="523"/>
      <c r="E10" s="523"/>
      <c r="F10" s="523"/>
    </row>
    <row r="11" spans="1:7" ht="19.5" customHeight="1">
      <c r="A11" s="340"/>
      <c r="B11" s="340"/>
      <c r="C11" s="340"/>
      <c r="D11" s="340"/>
      <c r="E11" s="340"/>
      <c r="F11" s="340"/>
    </row>
    <row r="12" spans="1:7" ht="21.75" customHeight="1">
      <c r="A12" s="383" t="s">
        <v>265</v>
      </c>
    </row>
    <row r="13" spans="1:7" ht="53.25" customHeight="1">
      <c r="A13" s="386" t="s">
        <v>199</v>
      </c>
      <c r="B13" s="386" t="s">
        <v>200</v>
      </c>
      <c r="C13" s="386" t="s">
        <v>201</v>
      </c>
      <c r="D13" s="342" t="s">
        <v>288</v>
      </c>
      <c r="E13" s="387" t="s">
        <v>289</v>
      </c>
      <c r="F13" s="388" t="s">
        <v>234</v>
      </c>
    </row>
    <row r="14" spans="1:7" s="337" customFormat="1" ht="25.5">
      <c r="A14" s="389" t="s">
        <v>46</v>
      </c>
      <c r="B14" s="390" t="s">
        <v>250</v>
      </c>
      <c r="C14" s="391" t="s">
        <v>88</v>
      </c>
      <c r="D14" s="392"/>
      <c r="E14" s="393"/>
      <c r="F14" s="394"/>
    </row>
    <row r="15" spans="1:7" s="337" customFormat="1" ht="25.5">
      <c r="A15" s="389" t="s">
        <v>89</v>
      </c>
      <c r="B15" s="391" t="s">
        <v>369</v>
      </c>
      <c r="C15" s="391" t="s">
        <v>90</v>
      </c>
      <c r="D15" s="395">
        <v>34614565323</v>
      </c>
      <c r="E15" s="395">
        <v>3574104181</v>
      </c>
      <c r="F15" s="396">
        <v>1.8292384999817393</v>
      </c>
      <c r="G15" s="397"/>
    </row>
    <row r="16" spans="1:7" s="337" customFormat="1" ht="25.5">
      <c r="A16" s="389"/>
      <c r="B16" s="398" t="s">
        <v>514</v>
      </c>
      <c r="C16" s="391" t="s">
        <v>91</v>
      </c>
      <c r="D16" s="395"/>
      <c r="E16" s="395"/>
      <c r="F16" s="396">
        <v>0</v>
      </c>
      <c r="G16" s="397"/>
    </row>
    <row r="17" spans="1:18" s="337" customFormat="1" ht="25.5">
      <c r="A17" s="389"/>
      <c r="B17" s="398" t="s">
        <v>370</v>
      </c>
      <c r="C17" s="391" t="s">
        <v>92</v>
      </c>
      <c r="D17" s="395">
        <v>34614565323</v>
      </c>
      <c r="E17" s="395">
        <v>3574104181</v>
      </c>
      <c r="F17" s="396">
        <v>2.6785369837788275</v>
      </c>
      <c r="G17" s="397"/>
    </row>
    <row r="18" spans="1:18" s="337" customFormat="1" ht="25.5">
      <c r="A18" s="389" t="s">
        <v>93</v>
      </c>
      <c r="B18" s="391" t="s">
        <v>372</v>
      </c>
      <c r="C18" s="391" t="s">
        <v>94</v>
      </c>
      <c r="D18" s="395">
        <v>119921459300</v>
      </c>
      <c r="E18" s="395">
        <v>75540676800</v>
      </c>
      <c r="F18" s="396">
        <v>3.6817193094517804</v>
      </c>
      <c r="G18" s="397"/>
    </row>
    <row r="19" spans="1:18" s="337" customFormat="1" ht="25.5">
      <c r="A19" s="389"/>
      <c r="B19" s="398" t="s">
        <v>373</v>
      </c>
      <c r="C19" s="391" t="s">
        <v>95</v>
      </c>
      <c r="D19" s="399">
        <v>119921459300</v>
      </c>
      <c r="E19" s="399">
        <v>75540676800</v>
      </c>
      <c r="F19" s="396">
        <v>3.8538690323924163</v>
      </c>
      <c r="G19" s="397"/>
    </row>
    <row r="20" spans="1:18" s="337" customFormat="1" ht="25.5">
      <c r="A20" s="389"/>
      <c r="B20" s="398" t="s">
        <v>374</v>
      </c>
      <c r="C20" s="391" t="s">
        <v>96</v>
      </c>
      <c r="D20" s="395"/>
      <c r="E20" s="395"/>
      <c r="F20" s="396">
        <v>0</v>
      </c>
      <c r="G20" s="397"/>
    </row>
    <row r="21" spans="1:18" s="337" customFormat="1" ht="25.5">
      <c r="A21" s="389"/>
      <c r="B21" s="398" t="s">
        <v>375</v>
      </c>
      <c r="C21" s="391" t="s">
        <v>181</v>
      </c>
      <c r="D21" s="395"/>
      <c r="E21" s="395"/>
      <c r="F21" s="396"/>
      <c r="G21" s="397"/>
    </row>
    <row r="22" spans="1:18" s="337" customFormat="1" ht="25.5">
      <c r="A22" s="389"/>
      <c r="B22" s="398" t="s">
        <v>273</v>
      </c>
      <c r="C22" s="391" t="s">
        <v>182</v>
      </c>
      <c r="D22" s="399"/>
      <c r="E22" s="399"/>
      <c r="F22" s="396"/>
      <c r="G22" s="397"/>
    </row>
    <row r="23" spans="1:18" s="337" customFormat="1" ht="25.5">
      <c r="A23" s="389" t="s">
        <v>97</v>
      </c>
      <c r="B23" s="398" t="s">
        <v>543</v>
      </c>
      <c r="C23" s="391"/>
      <c r="D23" s="399"/>
      <c r="E23" s="399"/>
      <c r="F23" s="396"/>
      <c r="G23" s="397"/>
    </row>
    <row r="24" spans="1:18" s="337" customFormat="1" ht="25.5">
      <c r="A24" s="389" t="s">
        <v>99</v>
      </c>
      <c r="B24" s="391" t="s">
        <v>376</v>
      </c>
      <c r="C24" s="391" t="s">
        <v>98</v>
      </c>
      <c r="D24" s="395"/>
      <c r="E24" s="395"/>
      <c r="F24" s="396">
        <v>0</v>
      </c>
      <c r="G24" s="397"/>
    </row>
    <row r="25" spans="1:18" s="337" customFormat="1" ht="25.5">
      <c r="A25" s="389" t="s">
        <v>101</v>
      </c>
      <c r="B25" s="391" t="s">
        <v>377</v>
      </c>
      <c r="C25" s="391" t="s">
        <v>100</v>
      </c>
      <c r="D25" s="395"/>
      <c r="E25" s="395"/>
      <c r="F25" s="396">
        <v>0</v>
      </c>
      <c r="G25" s="397"/>
    </row>
    <row r="26" spans="1:18" s="337" customFormat="1" ht="25.5">
      <c r="A26" s="389" t="s">
        <v>103</v>
      </c>
      <c r="B26" s="391" t="s">
        <v>542</v>
      </c>
      <c r="C26" s="391"/>
      <c r="D26" s="399"/>
      <c r="E26" s="399"/>
      <c r="F26" s="396"/>
      <c r="G26" s="397"/>
    </row>
    <row r="27" spans="1:18" s="337" customFormat="1" ht="25.5">
      <c r="A27" s="389" t="s">
        <v>105</v>
      </c>
      <c r="B27" s="391" t="s">
        <v>378</v>
      </c>
      <c r="C27" s="391" t="s">
        <v>102</v>
      </c>
      <c r="D27" s="399">
        <v>4512400000</v>
      </c>
      <c r="E27" s="399">
        <v>310600000</v>
      </c>
      <c r="F27" s="396">
        <v>1.8855483358753107</v>
      </c>
      <c r="G27" s="397"/>
    </row>
    <row r="28" spans="1:18" s="337" customFormat="1" ht="25.5">
      <c r="A28" s="389" t="s">
        <v>107</v>
      </c>
      <c r="B28" s="391" t="s">
        <v>379</v>
      </c>
      <c r="C28" s="391" t="s">
        <v>104</v>
      </c>
      <c r="D28" s="399"/>
      <c r="E28" s="399"/>
      <c r="F28" s="396"/>
      <c r="G28" s="397"/>
    </row>
    <row r="29" spans="1:18" s="337" customFormat="1" ht="25.5">
      <c r="A29" s="389" t="s">
        <v>515</v>
      </c>
      <c r="B29" s="391" t="s">
        <v>380</v>
      </c>
      <c r="C29" s="391" t="s">
        <v>106</v>
      </c>
      <c r="D29" s="399"/>
      <c r="E29" s="399"/>
      <c r="F29" s="396"/>
      <c r="G29" s="397"/>
    </row>
    <row r="30" spans="1:18" s="370" customFormat="1" ht="25.5">
      <c r="A30" s="400" t="s">
        <v>516</v>
      </c>
      <c r="B30" s="390" t="s">
        <v>251</v>
      </c>
      <c r="C30" s="390" t="s">
        <v>108</v>
      </c>
      <c r="D30" s="401">
        <v>159048424623</v>
      </c>
      <c r="E30" s="401">
        <v>79425380981</v>
      </c>
      <c r="F30" s="402">
        <v>2.9241633837725942</v>
      </c>
      <c r="G30" s="397"/>
      <c r="H30" s="337"/>
      <c r="I30" s="337"/>
      <c r="J30" s="337"/>
      <c r="K30" s="337"/>
      <c r="L30" s="337"/>
      <c r="M30" s="337"/>
      <c r="N30" s="337"/>
      <c r="O30" s="337"/>
      <c r="P30" s="337"/>
      <c r="Q30" s="337"/>
      <c r="R30" s="337"/>
    </row>
    <row r="31" spans="1:18" s="337" customFormat="1" ht="25.5">
      <c r="A31" s="400" t="s">
        <v>56</v>
      </c>
      <c r="B31" s="390" t="s">
        <v>252</v>
      </c>
      <c r="C31" s="391" t="s">
        <v>109</v>
      </c>
      <c r="D31" s="399"/>
      <c r="E31" s="399"/>
      <c r="F31" s="396"/>
      <c r="G31" s="397"/>
    </row>
    <row r="32" spans="1:18" s="337" customFormat="1" ht="38.25">
      <c r="A32" s="400" t="s">
        <v>110</v>
      </c>
      <c r="B32" s="390" t="s">
        <v>517</v>
      </c>
      <c r="C32" s="391"/>
      <c r="D32" s="399"/>
      <c r="E32" s="399"/>
      <c r="F32" s="396"/>
      <c r="G32" s="397"/>
    </row>
    <row r="33" spans="1:7" s="337" customFormat="1" ht="38.25" customHeight="1">
      <c r="A33" s="400" t="s">
        <v>112</v>
      </c>
      <c r="B33" s="390" t="s">
        <v>381</v>
      </c>
      <c r="C33" s="390" t="s">
        <v>111</v>
      </c>
      <c r="D33" s="399">
        <v>4498865000</v>
      </c>
      <c r="E33" s="399"/>
      <c r="F33" s="396">
        <v>3.9949961149961148</v>
      </c>
      <c r="G33" s="397"/>
    </row>
    <row r="34" spans="1:7" s="337" customFormat="1" ht="25.5">
      <c r="A34" s="389"/>
      <c r="B34" s="398" t="s">
        <v>544</v>
      </c>
      <c r="C34" s="391" t="s">
        <v>240</v>
      </c>
      <c r="D34" s="399">
        <v>4498865000</v>
      </c>
      <c r="E34" s="399"/>
      <c r="F34" s="396">
        <v>3.9949961149961148</v>
      </c>
      <c r="G34" s="397"/>
    </row>
    <row r="35" spans="1:7" s="337" customFormat="1" ht="25.5">
      <c r="A35" s="389"/>
      <c r="B35" s="398" t="s">
        <v>382</v>
      </c>
      <c r="C35" s="391" t="s">
        <v>253</v>
      </c>
      <c r="D35" s="399"/>
      <c r="E35" s="399"/>
      <c r="F35" s="396"/>
      <c r="G35" s="397"/>
    </row>
    <row r="36" spans="1:7" s="337" customFormat="1" ht="25.5">
      <c r="A36" s="400" t="s">
        <v>114</v>
      </c>
      <c r="B36" s="390" t="s">
        <v>383</v>
      </c>
      <c r="C36" s="390" t="s">
        <v>113</v>
      </c>
      <c r="D36" s="401">
        <v>3724857966</v>
      </c>
      <c r="E36" s="401">
        <v>389995235</v>
      </c>
      <c r="F36" s="402">
        <v>14.897188943232706</v>
      </c>
      <c r="G36" s="397"/>
    </row>
    <row r="37" spans="1:7" s="337" customFormat="1" ht="25.5">
      <c r="A37" s="389"/>
      <c r="B37" s="391" t="s">
        <v>384</v>
      </c>
      <c r="C37" s="391" t="s">
        <v>241</v>
      </c>
      <c r="D37" s="395">
        <v>2555822935</v>
      </c>
      <c r="E37" s="395">
        <v>40696980</v>
      </c>
      <c r="F37" s="396">
        <v>1552.9827628845433</v>
      </c>
      <c r="G37" s="397"/>
    </row>
    <row r="38" spans="1:7" s="337" customFormat="1" ht="25.5">
      <c r="A38" s="389"/>
      <c r="B38" s="391" t="s">
        <v>385</v>
      </c>
      <c r="C38" s="391" t="s">
        <v>242</v>
      </c>
      <c r="D38" s="395">
        <v>809965263</v>
      </c>
      <c r="E38" s="395">
        <v>52842822</v>
      </c>
      <c r="F38" s="396">
        <v>70.651284757125353</v>
      </c>
      <c r="G38" s="397"/>
    </row>
    <row r="39" spans="1:7" s="337" customFormat="1" ht="25.5">
      <c r="A39" s="389"/>
      <c r="B39" s="391" t="s">
        <v>274</v>
      </c>
      <c r="C39" s="391" t="s">
        <v>183</v>
      </c>
      <c r="D39" s="399"/>
      <c r="E39" s="399"/>
      <c r="F39" s="396"/>
      <c r="G39" s="397"/>
    </row>
    <row r="40" spans="1:7" s="337" customFormat="1" ht="25.5">
      <c r="A40" s="389"/>
      <c r="B40" s="391" t="s">
        <v>386</v>
      </c>
      <c r="C40" s="391" t="s">
        <v>187</v>
      </c>
      <c r="D40" s="395">
        <v>45000000</v>
      </c>
      <c r="E40" s="395">
        <v>45000000</v>
      </c>
      <c r="F40" s="396">
        <v>1</v>
      </c>
      <c r="G40" s="397"/>
    </row>
    <row r="41" spans="1:7" s="337" customFormat="1" ht="38.25">
      <c r="A41" s="389"/>
      <c r="B41" s="391" t="s">
        <v>441</v>
      </c>
      <c r="C41" s="391" t="s">
        <v>184</v>
      </c>
      <c r="D41" s="399"/>
      <c r="E41" s="399"/>
      <c r="F41" s="396"/>
      <c r="G41" s="397"/>
    </row>
    <row r="42" spans="1:7" s="337" customFormat="1" ht="25.5">
      <c r="A42" s="389"/>
      <c r="B42" s="391" t="s">
        <v>277</v>
      </c>
      <c r="C42" s="391" t="s">
        <v>190</v>
      </c>
      <c r="D42" s="395">
        <v>6279900</v>
      </c>
      <c r="E42" s="395">
        <v>2715947</v>
      </c>
      <c r="F42" s="396">
        <v>18.653260659706238</v>
      </c>
      <c r="G42" s="397"/>
    </row>
    <row r="43" spans="1:7" s="337" customFormat="1" ht="25.5">
      <c r="A43" s="389"/>
      <c r="B43" s="391" t="s">
        <v>275</v>
      </c>
      <c r="C43" s="391" t="s">
        <v>186</v>
      </c>
      <c r="D43" s="395">
        <v>137632587</v>
      </c>
      <c r="E43" s="395">
        <v>79073675</v>
      </c>
      <c r="F43" s="396">
        <v>2.5821165738713101</v>
      </c>
      <c r="G43" s="397"/>
    </row>
    <row r="44" spans="1:7" s="337" customFormat="1" ht="26.25" customHeight="1">
      <c r="A44" s="389"/>
      <c r="B44" s="391" t="s">
        <v>276</v>
      </c>
      <c r="C44" s="391" t="s">
        <v>185</v>
      </c>
      <c r="D44" s="395">
        <v>21498551</v>
      </c>
      <c r="E44" s="395">
        <v>42185658</v>
      </c>
      <c r="F44" s="396">
        <v>1.0364685550885937</v>
      </c>
      <c r="G44" s="397"/>
    </row>
    <row r="45" spans="1:7" s="337" customFormat="1" ht="26.25" customHeight="1">
      <c r="A45" s="389"/>
      <c r="B45" s="391" t="s">
        <v>387</v>
      </c>
      <c r="C45" s="391" t="s">
        <v>189</v>
      </c>
      <c r="D45" s="395">
        <v>5500000</v>
      </c>
      <c r="E45" s="395">
        <v>11000000</v>
      </c>
      <c r="F45" s="396">
        <v>1</v>
      </c>
      <c r="G45" s="397"/>
    </row>
    <row r="46" spans="1:7" s="337" customFormat="1" ht="25.5">
      <c r="A46" s="389"/>
      <c r="B46" s="391" t="s">
        <v>388</v>
      </c>
      <c r="C46" s="391" t="s">
        <v>229</v>
      </c>
      <c r="D46" s="395">
        <v>16500000</v>
      </c>
      <c r="E46" s="395">
        <v>33000000</v>
      </c>
      <c r="F46" s="396">
        <v>1</v>
      </c>
      <c r="G46" s="397"/>
    </row>
    <row r="47" spans="1:7" s="337" customFormat="1" ht="25.5">
      <c r="A47" s="389"/>
      <c r="B47" s="391" t="s">
        <v>389</v>
      </c>
      <c r="C47" s="391" t="s">
        <v>192</v>
      </c>
      <c r="D47" s="395">
        <v>13200000</v>
      </c>
      <c r="E47" s="395">
        <v>13200000</v>
      </c>
      <c r="F47" s="396">
        <v>1</v>
      </c>
      <c r="G47" s="397"/>
    </row>
    <row r="48" spans="1:7" s="337" customFormat="1" ht="25.5">
      <c r="A48" s="389"/>
      <c r="B48" s="391" t="s">
        <v>279</v>
      </c>
      <c r="C48" s="391" t="s">
        <v>188</v>
      </c>
      <c r="D48" s="395">
        <v>43389000</v>
      </c>
      <c r="E48" s="395">
        <v>43389000</v>
      </c>
      <c r="F48" s="396">
        <v>0.60312760633861551</v>
      </c>
      <c r="G48" s="397"/>
    </row>
    <row r="49" spans="1:7" s="337" customFormat="1" ht="25.5">
      <c r="A49" s="389"/>
      <c r="B49" s="391" t="s">
        <v>390</v>
      </c>
      <c r="C49" s="391" t="s">
        <v>191</v>
      </c>
      <c r="D49" s="399"/>
      <c r="E49" s="399"/>
      <c r="F49" s="396">
        <v>0</v>
      </c>
      <c r="G49" s="397"/>
    </row>
    <row r="50" spans="1:7" s="337" customFormat="1" ht="51">
      <c r="A50" s="389"/>
      <c r="B50" s="391" t="s">
        <v>278</v>
      </c>
      <c r="C50" s="391" t="s">
        <v>431</v>
      </c>
      <c r="D50" s="399">
        <v>60157338</v>
      </c>
      <c r="E50" s="399">
        <v>26480553</v>
      </c>
      <c r="F50" s="396">
        <v>18.332994450488666</v>
      </c>
      <c r="G50" s="397"/>
    </row>
    <row r="51" spans="1:7" s="337" customFormat="1" ht="25.5">
      <c r="A51" s="389"/>
      <c r="B51" s="391" t="s">
        <v>433</v>
      </c>
      <c r="C51" s="391" t="s">
        <v>432</v>
      </c>
      <c r="D51" s="399">
        <v>7209012</v>
      </c>
      <c r="E51" s="399">
        <v>310600</v>
      </c>
      <c r="F51" s="396">
        <v>2.0004428771698484</v>
      </c>
      <c r="G51" s="397"/>
    </row>
    <row r="52" spans="1:7" s="337" customFormat="1" ht="25.5">
      <c r="A52" s="389"/>
      <c r="B52" s="391" t="s">
        <v>434</v>
      </c>
      <c r="C52" s="391" t="s">
        <v>442</v>
      </c>
      <c r="D52" s="399">
        <v>2703380</v>
      </c>
      <c r="E52" s="399">
        <v>100000</v>
      </c>
      <c r="F52" s="396">
        <v>2.5605451120163898</v>
      </c>
      <c r="G52" s="397"/>
    </row>
    <row r="53" spans="1:7" s="337" customFormat="1" ht="25.5">
      <c r="A53" s="389"/>
      <c r="B53" s="391" t="s">
        <v>430</v>
      </c>
      <c r="C53" s="391" t="s">
        <v>443</v>
      </c>
      <c r="D53" s="399"/>
      <c r="E53" s="399"/>
      <c r="F53" s="396"/>
      <c r="G53" s="397"/>
    </row>
    <row r="54" spans="1:7" s="337" customFormat="1" ht="25.5">
      <c r="A54" s="400" t="s">
        <v>518</v>
      </c>
      <c r="B54" s="390" t="s">
        <v>391</v>
      </c>
      <c r="C54" s="390" t="s">
        <v>115</v>
      </c>
      <c r="D54" s="401">
        <v>8223722966</v>
      </c>
      <c r="E54" s="401">
        <v>389995235</v>
      </c>
      <c r="F54" s="402">
        <v>5.9758365232179242</v>
      </c>
      <c r="G54" s="397"/>
    </row>
    <row r="55" spans="1:7" s="337" customFormat="1" ht="25.5">
      <c r="A55" s="389"/>
      <c r="B55" s="403" t="s">
        <v>519</v>
      </c>
      <c r="C55" s="391" t="s">
        <v>116</v>
      </c>
      <c r="D55" s="401">
        <v>150824701657</v>
      </c>
      <c r="E55" s="401">
        <v>79035385746</v>
      </c>
      <c r="F55" s="402">
        <v>2.84494798122038</v>
      </c>
      <c r="G55" s="397"/>
    </row>
    <row r="56" spans="1:7" s="337" customFormat="1" ht="25.5">
      <c r="A56" s="389"/>
      <c r="B56" s="398" t="s">
        <v>392</v>
      </c>
      <c r="C56" s="391" t="s">
        <v>117</v>
      </c>
      <c r="D56" s="404">
        <v>11695465.85</v>
      </c>
      <c r="E56" s="404">
        <v>6896949.25</v>
      </c>
      <c r="F56" s="396">
        <v>2.1918083564508524</v>
      </c>
      <c r="G56" s="397"/>
    </row>
    <row r="57" spans="1:7" s="337" customFormat="1" ht="25.5">
      <c r="A57" s="389"/>
      <c r="B57" s="398" t="s">
        <v>393</v>
      </c>
      <c r="C57" s="391" t="s">
        <v>118</v>
      </c>
      <c r="D57" s="404">
        <v>12895.99</v>
      </c>
      <c r="E57" s="404">
        <v>11459.47</v>
      </c>
      <c r="F57" s="396">
        <v>1.2979905086383468</v>
      </c>
      <c r="G57" s="397"/>
    </row>
    <row r="58" spans="1:7">
      <c r="A58" s="405"/>
      <c r="B58" s="406"/>
      <c r="C58" s="407"/>
      <c r="D58" s="408"/>
      <c r="E58" s="408"/>
      <c r="F58" s="409"/>
    </row>
    <row r="59" spans="1:7" ht="11.25" customHeight="1">
      <c r="A59" s="337"/>
      <c r="B59" s="337"/>
      <c r="C59" s="337"/>
      <c r="D59" s="410"/>
      <c r="E59" s="410"/>
      <c r="F59" s="411"/>
    </row>
    <row r="60" spans="1:7">
      <c r="A60" s="370" t="s">
        <v>176</v>
      </c>
      <c r="B60" s="337"/>
      <c r="C60" s="412"/>
      <c r="D60" s="413" t="s">
        <v>177</v>
      </c>
      <c r="E60" s="410"/>
      <c r="F60" s="411"/>
    </row>
    <row r="61" spans="1:7">
      <c r="A61" s="373" t="s">
        <v>178</v>
      </c>
      <c r="B61" s="337"/>
      <c r="C61" s="412"/>
      <c r="D61" s="414" t="s">
        <v>179</v>
      </c>
      <c r="E61" s="410"/>
      <c r="F61" s="411"/>
    </row>
    <row r="62" spans="1:7">
      <c r="A62" s="337"/>
      <c r="B62" s="337"/>
      <c r="C62" s="412"/>
      <c r="D62" s="412"/>
      <c r="E62" s="410"/>
      <c r="F62" s="411"/>
    </row>
    <row r="63" spans="1:7">
      <c r="A63" s="337"/>
      <c r="B63" s="337"/>
      <c r="C63" s="412"/>
      <c r="D63" s="412"/>
      <c r="E63" s="410"/>
      <c r="F63" s="411"/>
    </row>
    <row r="64" spans="1:7">
      <c r="A64" s="337"/>
      <c r="B64" s="337"/>
      <c r="C64" s="412"/>
      <c r="D64" s="412"/>
      <c r="E64" s="410"/>
      <c r="F64" s="411"/>
    </row>
    <row r="65" spans="1:6">
      <c r="A65" s="337"/>
      <c r="B65" s="337"/>
      <c r="C65" s="412"/>
      <c r="D65" s="412"/>
      <c r="E65" s="410"/>
      <c r="F65" s="411"/>
    </row>
    <row r="66" spans="1:6">
      <c r="A66" s="337"/>
      <c r="B66" s="337"/>
      <c r="C66" s="412"/>
      <c r="D66" s="412"/>
      <c r="E66" s="410"/>
      <c r="F66" s="411"/>
    </row>
    <row r="67" spans="1:6">
      <c r="A67" s="337"/>
      <c r="B67" s="337"/>
      <c r="C67" s="412"/>
      <c r="D67" s="412"/>
      <c r="E67" s="410"/>
      <c r="F67" s="411"/>
    </row>
    <row r="68" spans="1:6">
      <c r="A68" s="337"/>
      <c r="B68" s="337"/>
      <c r="C68" s="412"/>
      <c r="D68" s="412"/>
      <c r="E68" s="410"/>
      <c r="F68" s="411"/>
    </row>
    <row r="69" spans="1:6">
      <c r="A69" s="337"/>
      <c r="B69" s="337"/>
      <c r="C69" s="412"/>
      <c r="D69" s="412"/>
      <c r="E69" s="410"/>
      <c r="F69" s="411"/>
    </row>
    <row r="70" spans="1:6">
      <c r="A70" s="375"/>
      <c r="B70" s="375"/>
      <c r="C70" s="412"/>
      <c r="D70" s="376"/>
      <c r="E70" s="415"/>
      <c r="F70" s="416"/>
    </row>
    <row r="71" spans="1:6">
      <c r="A71" s="370" t="s">
        <v>238</v>
      </c>
      <c r="B71" s="337"/>
      <c r="C71" s="412"/>
      <c r="D71" s="372" t="s">
        <v>450</v>
      </c>
      <c r="E71" s="410"/>
      <c r="F71" s="411"/>
    </row>
    <row r="72" spans="1:6">
      <c r="A72" s="370" t="s">
        <v>599</v>
      </c>
      <c r="B72" s="337"/>
      <c r="C72" s="412"/>
      <c r="D72" s="372"/>
      <c r="E72" s="410"/>
      <c r="F72" s="411"/>
    </row>
    <row r="73" spans="1:6">
      <c r="A73" s="337" t="s">
        <v>239</v>
      </c>
      <c r="B73" s="337"/>
      <c r="C73" s="412"/>
      <c r="D73" s="371"/>
      <c r="E73" s="410"/>
      <c r="F73" s="411"/>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paperSize="9" scale="6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tabSelected="1" view="pageBreakPreview" topLeftCell="A34" zoomScaleNormal="100" zoomScaleSheetLayoutView="100" workbookViewId="0">
      <selection activeCell="F42" sqref="F42"/>
    </sheetView>
  </sheetViews>
  <sheetFormatPr defaultColWidth="9.140625" defaultRowHeight="12.75"/>
  <cols>
    <col min="1" max="1" width="7.140625" style="381" customWidth="1"/>
    <col min="2" max="2" width="48.5703125" style="381" customWidth="1"/>
    <col min="3" max="3" width="9.140625" style="381"/>
    <col min="4" max="4" width="21.85546875" style="384" customWidth="1"/>
    <col min="5" max="5" width="21.140625" style="384" customWidth="1"/>
    <col min="6" max="6" width="19.5703125" style="384" customWidth="1"/>
    <col min="7" max="7" width="14.5703125" style="412" bestFit="1" customWidth="1"/>
    <col min="8" max="9" width="15.85546875" style="412" bestFit="1" customWidth="1"/>
    <col min="10" max="12" width="14.5703125" style="337" bestFit="1" customWidth="1"/>
    <col min="13" max="13" width="13.85546875" style="337" bestFit="1" customWidth="1"/>
    <col min="14" max="14" width="9.140625" style="337"/>
    <col min="15" max="15" width="12.5703125" style="337" bestFit="1" customWidth="1"/>
    <col min="16" max="16384" width="9.140625" style="381"/>
  </cols>
  <sheetData>
    <row r="1" spans="1:20" ht="23.25" customHeight="1">
      <c r="A1" s="524" t="s">
        <v>512</v>
      </c>
      <c r="B1" s="524"/>
      <c r="C1" s="524"/>
      <c r="D1" s="524"/>
      <c r="E1" s="524"/>
      <c r="F1" s="524"/>
    </row>
    <row r="2" spans="1:20" ht="33" customHeight="1">
      <c r="A2" s="525" t="s">
        <v>520</v>
      </c>
      <c r="B2" s="525"/>
      <c r="C2" s="525"/>
      <c r="D2" s="525"/>
      <c r="E2" s="525"/>
      <c r="F2" s="525"/>
    </row>
    <row r="3" spans="1:20" ht="15" customHeight="1">
      <c r="A3" s="526" t="s">
        <v>264</v>
      </c>
      <c r="B3" s="526"/>
      <c r="C3" s="526"/>
      <c r="D3" s="526"/>
      <c r="E3" s="526"/>
      <c r="F3" s="526"/>
    </row>
    <row r="4" spans="1:20">
      <c r="A4" s="526"/>
      <c r="B4" s="526"/>
      <c r="C4" s="526"/>
      <c r="D4" s="526"/>
      <c r="E4" s="526"/>
      <c r="F4" s="526"/>
    </row>
    <row r="5" spans="1:20">
      <c r="A5" s="527" t="str">
        <f>'ngay thang'!B10</f>
        <v>Quý 1 năm 2024/Quarter 1 2024</v>
      </c>
      <c r="B5" s="527"/>
      <c r="C5" s="527"/>
      <c r="D5" s="527"/>
      <c r="E5" s="527"/>
      <c r="F5" s="527"/>
    </row>
    <row r="6" spans="1:20">
      <c r="A6" s="338"/>
      <c r="B6" s="338"/>
      <c r="C6" s="338"/>
      <c r="D6" s="338"/>
      <c r="E6" s="338"/>
      <c r="F6" s="337"/>
    </row>
    <row r="7" spans="1:20" ht="30" customHeight="1">
      <c r="A7" s="522" t="s">
        <v>246</v>
      </c>
      <c r="B7" s="522"/>
      <c r="C7" s="522" t="s">
        <v>612</v>
      </c>
      <c r="D7" s="522"/>
      <c r="E7" s="522"/>
      <c r="F7" s="522"/>
    </row>
    <row r="8" spans="1:20" ht="30" customHeight="1">
      <c r="A8" s="522" t="s">
        <v>244</v>
      </c>
      <c r="B8" s="522"/>
      <c r="C8" s="522" t="s">
        <v>449</v>
      </c>
      <c r="D8" s="522"/>
      <c r="E8" s="522"/>
      <c r="F8" s="522"/>
    </row>
    <row r="9" spans="1:20" ht="30" customHeight="1">
      <c r="A9" s="523" t="s">
        <v>243</v>
      </c>
      <c r="B9" s="523"/>
      <c r="C9" s="523" t="s">
        <v>245</v>
      </c>
      <c r="D9" s="523"/>
      <c r="E9" s="523"/>
      <c r="F9" s="523"/>
    </row>
    <row r="10" spans="1:20" ht="30" customHeight="1">
      <c r="A10" s="523" t="s">
        <v>247</v>
      </c>
      <c r="B10" s="523"/>
      <c r="C10" s="523" t="str">
        <f>'ngay thang'!B14</f>
        <v>Ngày 02 tháng 04 năm 2024
02 April 2024</v>
      </c>
      <c r="D10" s="523"/>
      <c r="E10" s="523"/>
      <c r="F10" s="523"/>
    </row>
    <row r="11" spans="1:20" ht="24" customHeight="1">
      <c r="A11" s="340"/>
      <c r="B11" s="340"/>
      <c r="C11" s="340"/>
      <c r="D11" s="340"/>
      <c r="E11" s="340"/>
      <c r="F11" s="340"/>
    </row>
    <row r="12" spans="1:20" ht="21" customHeight="1">
      <c r="A12" s="417" t="s">
        <v>266</v>
      </c>
      <c r="B12" s="332"/>
      <c r="C12" s="332"/>
      <c r="D12" s="418"/>
      <c r="E12" s="418"/>
      <c r="F12" s="418"/>
    </row>
    <row r="13" spans="1:20" ht="43.5" customHeight="1">
      <c r="A13" s="419" t="s">
        <v>199</v>
      </c>
      <c r="B13" s="419" t="s">
        <v>173</v>
      </c>
      <c r="C13" s="419" t="s">
        <v>201</v>
      </c>
      <c r="D13" s="420" t="s">
        <v>288</v>
      </c>
      <c r="E13" s="420" t="s">
        <v>289</v>
      </c>
      <c r="F13" s="420" t="s">
        <v>230</v>
      </c>
    </row>
    <row r="14" spans="1:20" s="383" customFormat="1" ht="25.5">
      <c r="A14" s="421" t="s">
        <v>46</v>
      </c>
      <c r="B14" s="422" t="s">
        <v>394</v>
      </c>
      <c r="C14" s="422" t="s">
        <v>119</v>
      </c>
      <c r="D14" s="423">
        <v>9127425</v>
      </c>
      <c r="E14" s="423">
        <v>180592781</v>
      </c>
      <c r="F14" s="423">
        <v>9127425</v>
      </c>
      <c r="G14" s="424"/>
      <c r="H14" s="412"/>
      <c r="I14" s="412"/>
      <c r="J14" s="397"/>
      <c r="K14" s="397"/>
      <c r="L14" s="397"/>
      <c r="M14" s="397"/>
      <c r="N14" s="337"/>
      <c r="O14" s="337"/>
      <c r="P14" s="425"/>
      <c r="Q14" s="425"/>
      <c r="R14" s="425"/>
      <c r="S14" s="425"/>
      <c r="T14" s="425"/>
    </row>
    <row r="15" spans="1:20" s="383" customFormat="1" ht="25.5">
      <c r="A15" s="426">
        <v>1</v>
      </c>
      <c r="B15" s="327" t="s">
        <v>545</v>
      </c>
      <c r="C15" s="422"/>
      <c r="D15" s="423"/>
      <c r="E15" s="423"/>
      <c r="F15" s="423"/>
      <c r="G15" s="424"/>
      <c r="H15" s="412"/>
      <c r="I15" s="412"/>
      <c r="J15" s="397"/>
      <c r="K15" s="397"/>
      <c r="L15" s="397"/>
      <c r="M15" s="397"/>
      <c r="N15" s="337"/>
      <c r="O15" s="337"/>
      <c r="P15" s="425"/>
      <c r="Q15" s="425"/>
      <c r="R15" s="425"/>
      <c r="S15" s="425"/>
      <c r="T15" s="425"/>
    </row>
    <row r="16" spans="1:20" s="430" customFormat="1" ht="25.5">
      <c r="A16" s="426">
        <v>2</v>
      </c>
      <c r="B16" s="327" t="s">
        <v>395</v>
      </c>
      <c r="C16" s="327" t="s">
        <v>120</v>
      </c>
      <c r="D16" s="427"/>
      <c r="E16" s="428">
        <v>169000000</v>
      </c>
      <c r="F16" s="428"/>
      <c r="G16" s="429"/>
      <c r="H16" s="412"/>
      <c r="I16" s="412"/>
      <c r="J16" s="397"/>
      <c r="K16" s="397"/>
      <c r="L16" s="397"/>
      <c r="M16" s="397"/>
      <c r="N16" s="337"/>
      <c r="O16" s="337"/>
    </row>
    <row r="17" spans="1:20" s="430" customFormat="1" ht="25.5">
      <c r="A17" s="426">
        <v>3</v>
      </c>
      <c r="B17" s="327" t="s">
        <v>396</v>
      </c>
      <c r="C17" s="327" t="s">
        <v>121</v>
      </c>
      <c r="D17" s="428">
        <v>9127425</v>
      </c>
      <c r="E17" s="428">
        <v>11592781</v>
      </c>
      <c r="F17" s="428">
        <v>9127425</v>
      </c>
      <c r="G17" s="429"/>
      <c r="H17" s="412"/>
      <c r="I17" s="412"/>
      <c r="J17" s="397"/>
      <c r="K17" s="397"/>
      <c r="L17" s="397"/>
      <c r="M17" s="397"/>
      <c r="N17" s="337"/>
      <c r="O17" s="337"/>
    </row>
    <row r="18" spans="1:20" s="430" customFormat="1" ht="25.5">
      <c r="A18" s="426">
        <v>4</v>
      </c>
      <c r="B18" s="327" t="s">
        <v>397</v>
      </c>
      <c r="C18" s="327" t="s">
        <v>122</v>
      </c>
      <c r="D18" s="423"/>
      <c r="E18" s="423"/>
      <c r="F18" s="423"/>
      <c r="G18" s="429"/>
      <c r="H18" s="412"/>
      <c r="I18" s="412"/>
      <c r="J18" s="397"/>
      <c r="K18" s="397"/>
      <c r="L18" s="397"/>
      <c r="M18" s="397"/>
      <c r="N18" s="337"/>
      <c r="O18" s="337"/>
    </row>
    <row r="19" spans="1:20" s="383" customFormat="1" ht="25.5">
      <c r="A19" s="421" t="s">
        <v>56</v>
      </c>
      <c r="B19" s="422" t="s">
        <v>398</v>
      </c>
      <c r="C19" s="422" t="s">
        <v>123</v>
      </c>
      <c r="D19" s="423">
        <v>808197204</v>
      </c>
      <c r="E19" s="423">
        <v>637339455</v>
      </c>
      <c r="F19" s="423">
        <v>808197204</v>
      </c>
      <c r="G19" s="424"/>
      <c r="H19" s="412"/>
      <c r="I19" s="412"/>
      <c r="J19" s="397"/>
      <c r="K19" s="397"/>
      <c r="L19" s="397"/>
      <c r="M19" s="397"/>
      <c r="N19" s="337"/>
      <c r="O19" s="337"/>
      <c r="P19" s="425"/>
      <c r="Q19" s="425"/>
      <c r="R19" s="425"/>
      <c r="S19" s="425"/>
      <c r="T19" s="425"/>
    </row>
    <row r="20" spans="1:20" s="430" customFormat="1" ht="25.5">
      <c r="A20" s="426">
        <v>1</v>
      </c>
      <c r="B20" s="327" t="s">
        <v>399</v>
      </c>
      <c r="C20" s="327" t="s">
        <v>124</v>
      </c>
      <c r="D20" s="428">
        <v>324990766</v>
      </c>
      <c r="E20" s="428">
        <v>231694681</v>
      </c>
      <c r="F20" s="428">
        <v>324990766</v>
      </c>
      <c r="G20" s="429"/>
      <c r="H20" s="412"/>
      <c r="I20" s="412"/>
      <c r="J20" s="397"/>
      <c r="K20" s="397"/>
      <c r="L20" s="397"/>
      <c r="M20" s="397"/>
      <c r="N20" s="337"/>
      <c r="O20" s="337"/>
    </row>
    <row r="21" spans="1:20" s="430" customFormat="1" ht="25.5">
      <c r="A21" s="426">
        <v>2</v>
      </c>
      <c r="B21" s="327" t="s">
        <v>400</v>
      </c>
      <c r="C21" s="327" t="s">
        <v>125</v>
      </c>
      <c r="D21" s="428">
        <v>80402555</v>
      </c>
      <c r="E21" s="428">
        <v>79359454</v>
      </c>
      <c r="F21" s="428">
        <v>80402555</v>
      </c>
      <c r="G21" s="429"/>
      <c r="H21" s="412"/>
      <c r="I21" s="412"/>
      <c r="J21" s="397"/>
      <c r="K21" s="397"/>
      <c r="L21" s="397"/>
      <c r="M21" s="397"/>
      <c r="N21" s="337"/>
      <c r="O21" s="337"/>
    </row>
    <row r="22" spans="1:20" s="430" customFormat="1" ht="25.5">
      <c r="A22" s="426"/>
      <c r="B22" s="431" t="s">
        <v>254</v>
      </c>
      <c r="C22" s="327" t="s">
        <v>195</v>
      </c>
      <c r="D22" s="428">
        <v>60000000</v>
      </c>
      <c r="E22" s="428">
        <v>60000000</v>
      </c>
      <c r="F22" s="428">
        <v>60000000</v>
      </c>
      <c r="G22" s="429"/>
      <c r="H22" s="412"/>
      <c r="I22" s="412"/>
      <c r="J22" s="397"/>
      <c r="K22" s="397"/>
      <c r="L22" s="397"/>
      <c r="M22" s="397"/>
      <c r="N22" s="337"/>
      <c r="O22" s="337"/>
    </row>
    <row r="23" spans="1:20" s="430" customFormat="1" ht="25.5">
      <c r="A23" s="426"/>
      <c r="B23" s="431" t="s">
        <v>255</v>
      </c>
      <c r="C23" s="327" t="s">
        <v>196</v>
      </c>
      <c r="D23" s="428">
        <v>3902555</v>
      </c>
      <c r="E23" s="428">
        <v>2859454</v>
      </c>
      <c r="F23" s="428">
        <v>3902555</v>
      </c>
      <c r="G23" s="429"/>
      <c r="H23" s="412"/>
      <c r="I23" s="412"/>
      <c r="J23" s="397"/>
      <c r="K23" s="397"/>
      <c r="L23" s="397"/>
      <c r="M23" s="397"/>
      <c r="N23" s="337"/>
      <c r="O23" s="337"/>
    </row>
    <row r="24" spans="1:20" s="430" customFormat="1" ht="25.5">
      <c r="A24" s="426"/>
      <c r="B24" s="431" t="s">
        <v>256</v>
      </c>
      <c r="C24" s="327" t="s">
        <v>231</v>
      </c>
      <c r="D24" s="428">
        <v>16500000</v>
      </c>
      <c r="E24" s="428">
        <v>16500000</v>
      </c>
      <c r="F24" s="428">
        <v>16500000</v>
      </c>
      <c r="G24" s="429"/>
      <c r="H24" s="412"/>
      <c r="I24" s="412"/>
      <c r="J24" s="397"/>
      <c r="K24" s="397"/>
      <c r="L24" s="397"/>
      <c r="M24" s="397"/>
      <c r="N24" s="337"/>
      <c r="O24" s="337"/>
    </row>
    <row r="25" spans="1:20" s="430" customFormat="1" ht="55.5" customHeight="1">
      <c r="A25" s="426">
        <v>3</v>
      </c>
      <c r="B25" s="432" t="s">
        <v>521</v>
      </c>
      <c r="C25" s="327" t="s">
        <v>126</v>
      </c>
      <c r="D25" s="428">
        <v>89100000</v>
      </c>
      <c r="E25" s="428">
        <v>89100000</v>
      </c>
      <c r="F25" s="428">
        <v>89100000</v>
      </c>
      <c r="G25" s="429"/>
      <c r="H25" s="412"/>
      <c r="I25" s="412"/>
      <c r="J25" s="397"/>
      <c r="K25" s="397"/>
      <c r="L25" s="397"/>
      <c r="M25" s="397"/>
      <c r="N25" s="337"/>
      <c r="O25" s="337"/>
    </row>
    <row r="26" spans="1:20" s="430" customFormat="1" ht="25.5">
      <c r="A26" s="426"/>
      <c r="B26" s="327" t="s">
        <v>401</v>
      </c>
      <c r="C26" s="327" t="s">
        <v>194</v>
      </c>
      <c r="D26" s="428">
        <v>49500000</v>
      </c>
      <c r="E26" s="428">
        <v>49500000</v>
      </c>
      <c r="F26" s="428">
        <v>49500000</v>
      </c>
      <c r="G26" s="429"/>
      <c r="H26" s="412"/>
      <c r="I26" s="412"/>
      <c r="J26" s="397"/>
      <c r="K26" s="397"/>
      <c r="L26" s="397"/>
      <c r="M26" s="397"/>
      <c r="N26" s="337"/>
      <c r="O26" s="337"/>
    </row>
    <row r="27" spans="1:20" s="430" customFormat="1" ht="51">
      <c r="A27" s="426"/>
      <c r="B27" s="327" t="s">
        <v>402</v>
      </c>
      <c r="C27" s="327" t="s">
        <v>197</v>
      </c>
      <c r="D27" s="428">
        <v>39600000</v>
      </c>
      <c r="E27" s="428">
        <v>39600000</v>
      </c>
      <c r="F27" s="428">
        <v>39600000</v>
      </c>
      <c r="G27" s="429"/>
      <c r="H27" s="412"/>
      <c r="I27" s="412"/>
      <c r="J27" s="397"/>
      <c r="K27" s="397"/>
      <c r="L27" s="397"/>
      <c r="M27" s="397"/>
      <c r="N27" s="337"/>
      <c r="O27" s="337"/>
    </row>
    <row r="28" spans="1:20" s="430" customFormat="1" ht="25.5">
      <c r="A28" s="426">
        <v>4</v>
      </c>
      <c r="B28" s="327" t="s">
        <v>522</v>
      </c>
      <c r="C28" s="327"/>
      <c r="D28" s="423"/>
      <c r="E28" s="423"/>
      <c r="F28" s="423"/>
      <c r="G28" s="429"/>
      <c r="H28" s="412"/>
      <c r="I28" s="412"/>
      <c r="J28" s="397"/>
      <c r="K28" s="397"/>
      <c r="L28" s="397"/>
      <c r="M28" s="397"/>
      <c r="N28" s="337"/>
      <c r="O28" s="337"/>
    </row>
    <row r="29" spans="1:20" s="430" customFormat="1" ht="25.5">
      <c r="A29" s="426">
        <v>5</v>
      </c>
      <c r="B29" s="327" t="s">
        <v>523</v>
      </c>
      <c r="C29" s="327"/>
      <c r="D29" s="423"/>
      <c r="E29" s="423"/>
      <c r="F29" s="423"/>
      <c r="G29" s="429"/>
      <c r="H29" s="412"/>
      <c r="I29" s="412"/>
      <c r="J29" s="397"/>
      <c r="K29" s="397"/>
      <c r="L29" s="397"/>
      <c r="M29" s="397"/>
      <c r="N29" s="337"/>
      <c r="O29" s="337"/>
    </row>
    <row r="30" spans="1:20" s="430" customFormat="1" ht="25.5">
      <c r="A30" s="426">
        <v>6</v>
      </c>
      <c r="B30" s="327" t="s">
        <v>403</v>
      </c>
      <c r="C30" s="327" t="s">
        <v>127</v>
      </c>
      <c r="D30" s="428"/>
      <c r="E30" s="428">
        <v>21872806</v>
      </c>
      <c r="F30" s="428"/>
      <c r="G30" s="429"/>
      <c r="H30" s="412"/>
      <c r="I30" s="412"/>
      <c r="J30" s="397"/>
      <c r="K30" s="397"/>
      <c r="L30" s="397"/>
      <c r="M30" s="397"/>
      <c r="N30" s="337"/>
      <c r="O30" s="337"/>
    </row>
    <row r="31" spans="1:20" s="430" customFormat="1" ht="63.75">
      <c r="A31" s="426">
        <v>7</v>
      </c>
      <c r="B31" s="327" t="s">
        <v>404</v>
      </c>
      <c r="C31" s="327" t="s">
        <v>128</v>
      </c>
      <c r="D31" s="428">
        <v>45000000</v>
      </c>
      <c r="E31" s="428">
        <v>45000000</v>
      </c>
      <c r="F31" s="428">
        <v>45000000</v>
      </c>
      <c r="G31" s="429"/>
      <c r="H31" s="412"/>
      <c r="I31" s="412"/>
      <c r="J31" s="397"/>
      <c r="K31" s="397"/>
      <c r="L31" s="397"/>
      <c r="M31" s="397"/>
      <c r="N31" s="337"/>
      <c r="O31" s="337"/>
    </row>
    <row r="32" spans="1:20" s="430" customFormat="1" ht="138.75" customHeight="1">
      <c r="A32" s="426">
        <v>8</v>
      </c>
      <c r="B32" s="432" t="s">
        <v>405</v>
      </c>
      <c r="C32" s="327" t="s">
        <v>129</v>
      </c>
      <c r="D32" s="423"/>
      <c r="E32" s="433"/>
      <c r="F32" s="423"/>
      <c r="G32" s="429"/>
      <c r="H32" s="412"/>
      <c r="I32" s="412"/>
      <c r="J32" s="397"/>
      <c r="K32" s="397"/>
      <c r="L32" s="397"/>
      <c r="M32" s="397"/>
      <c r="N32" s="337"/>
      <c r="O32" s="337"/>
    </row>
    <row r="33" spans="1:20" s="430" customFormat="1" ht="51">
      <c r="A33" s="426">
        <v>9</v>
      </c>
      <c r="B33" s="327" t="s">
        <v>406</v>
      </c>
      <c r="C33" s="327" t="s">
        <v>130</v>
      </c>
      <c r="D33" s="428">
        <v>268601093</v>
      </c>
      <c r="E33" s="428">
        <v>168960658</v>
      </c>
      <c r="F33" s="428">
        <v>268601093</v>
      </c>
      <c r="G33" s="429"/>
      <c r="H33" s="412"/>
      <c r="I33" s="412"/>
      <c r="J33" s="397"/>
      <c r="K33" s="397"/>
      <c r="L33" s="397"/>
      <c r="M33" s="397"/>
      <c r="N33" s="337"/>
      <c r="O33" s="337"/>
    </row>
    <row r="34" spans="1:20" s="430" customFormat="1" ht="25.5">
      <c r="A34" s="426"/>
      <c r="B34" s="327" t="s">
        <v>280</v>
      </c>
      <c r="C34" s="327" t="s">
        <v>282</v>
      </c>
      <c r="D34" s="428">
        <v>214858530</v>
      </c>
      <c r="E34" s="428">
        <v>123320939</v>
      </c>
      <c r="F34" s="428">
        <v>214858530</v>
      </c>
      <c r="G34" s="429"/>
      <c r="H34" s="412"/>
      <c r="I34" s="412"/>
      <c r="J34" s="397"/>
      <c r="K34" s="397"/>
      <c r="L34" s="397"/>
      <c r="M34" s="397"/>
      <c r="N34" s="337"/>
      <c r="O34" s="337"/>
    </row>
    <row r="35" spans="1:20" s="430" customFormat="1" ht="25.5">
      <c r="A35" s="426"/>
      <c r="B35" s="327" t="s">
        <v>281</v>
      </c>
      <c r="C35" s="327" t="s">
        <v>283</v>
      </c>
      <c r="D35" s="428">
        <v>53742563</v>
      </c>
      <c r="E35" s="428">
        <v>45639719</v>
      </c>
      <c r="F35" s="428">
        <v>53742563</v>
      </c>
      <c r="G35" s="429"/>
      <c r="H35" s="412"/>
      <c r="I35" s="412"/>
      <c r="J35" s="397"/>
      <c r="K35" s="397"/>
      <c r="L35" s="397"/>
      <c r="M35" s="397"/>
      <c r="N35" s="337"/>
      <c r="O35" s="337"/>
    </row>
    <row r="36" spans="1:20" s="430" customFormat="1" ht="25.5">
      <c r="A36" s="426"/>
      <c r="B36" s="327" t="s">
        <v>439</v>
      </c>
      <c r="C36" s="327" t="s">
        <v>440</v>
      </c>
      <c r="D36" s="423"/>
      <c r="E36" s="423"/>
      <c r="F36" s="423" t="s">
        <v>692</v>
      </c>
      <c r="G36" s="429"/>
      <c r="H36" s="412"/>
      <c r="I36" s="412"/>
      <c r="J36" s="397"/>
      <c r="K36" s="397"/>
      <c r="L36" s="397"/>
      <c r="M36" s="397"/>
      <c r="N36" s="337"/>
      <c r="O36" s="337"/>
    </row>
    <row r="37" spans="1:20" s="430" customFormat="1" ht="25.5">
      <c r="A37" s="426">
        <v>10</v>
      </c>
      <c r="B37" s="327" t="s">
        <v>407</v>
      </c>
      <c r="C37" s="327" t="s">
        <v>131</v>
      </c>
      <c r="D37" s="433">
        <v>102790</v>
      </c>
      <c r="E37" s="433">
        <v>1351856</v>
      </c>
      <c r="F37" s="428">
        <v>102790</v>
      </c>
      <c r="G37" s="429"/>
      <c r="H37" s="412"/>
      <c r="I37" s="412"/>
      <c r="J37" s="397"/>
      <c r="K37" s="397"/>
      <c r="L37" s="397"/>
      <c r="M37" s="397"/>
      <c r="N37" s="337"/>
      <c r="O37" s="337"/>
    </row>
    <row r="38" spans="1:20" s="430" customFormat="1" ht="25.5">
      <c r="A38" s="426"/>
      <c r="B38" s="327" t="s">
        <v>284</v>
      </c>
      <c r="C38" s="327" t="s">
        <v>132</v>
      </c>
      <c r="D38" s="428">
        <v>102790</v>
      </c>
      <c r="E38" s="433">
        <v>101860</v>
      </c>
      <c r="F38" s="428">
        <v>102790</v>
      </c>
      <c r="G38" s="429"/>
      <c r="H38" s="412"/>
      <c r="I38" s="412"/>
      <c r="J38" s="397"/>
      <c r="K38" s="397"/>
      <c r="L38" s="397"/>
      <c r="M38" s="397"/>
      <c r="N38" s="337"/>
      <c r="O38" s="337"/>
    </row>
    <row r="39" spans="1:20" s="430" customFormat="1" ht="25.5">
      <c r="A39" s="426"/>
      <c r="B39" s="327" t="s">
        <v>408</v>
      </c>
      <c r="C39" s="327" t="s">
        <v>198</v>
      </c>
      <c r="D39" s="423"/>
      <c r="E39" s="428">
        <v>1249996</v>
      </c>
      <c r="F39" s="428"/>
      <c r="G39" s="429"/>
      <c r="H39" s="412"/>
      <c r="I39" s="412"/>
      <c r="J39" s="397"/>
      <c r="K39" s="397"/>
      <c r="L39" s="397"/>
      <c r="M39" s="397"/>
      <c r="N39" s="337"/>
      <c r="O39" s="337"/>
    </row>
    <row r="40" spans="1:20" s="430" customFormat="1" ht="25.5">
      <c r="A40" s="426"/>
      <c r="B40" s="327" t="s">
        <v>285</v>
      </c>
      <c r="C40" s="327" t="s">
        <v>193</v>
      </c>
      <c r="D40" s="423"/>
      <c r="E40" s="423"/>
      <c r="F40" s="423"/>
      <c r="G40" s="429"/>
      <c r="H40" s="412"/>
      <c r="I40" s="412"/>
      <c r="J40" s="397"/>
      <c r="K40" s="397"/>
      <c r="L40" s="397"/>
      <c r="M40" s="397"/>
      <c r="N40" s="337"/>
      <c r="O40" s="337"/>
    </row>
    <row r="41" spans="1:20" s="430" customFormat="1" ht="25.5">
      <c r="A41" s="426" t="s">
        <v>133</v>
      </c>
      <c r="B41" s="422" t="s">
        <v>409</v>
      </c>
      <c r="C41" s="327" t="s">
        <v>134</v>
      </c>
      <c r="D41" s="434">
        <v>-799069779</v>
      </c>
      <c r="E41" s="434">
        <v>-456746674</v>
      </c>
      <c r="F41" s="434">
        <v>-799069779</v>
      </c>
      <c r="G41" s="429"/>
      <c r="H41" s="412"/>
      <c r="I41" s="412"/>
      <c r="J41" s="397"/>
      <c r="K41" s="397"/>
      <c r="L41" s="397"/>
      <c r="M41" s="397"/>
      <c r="N41" s="337"/>
      <c r="O41" s="337"/>
    </row>
    <row r="42" spans="1:20" s="430" customFormat="1" ht="25.5">
      <c r="A42" s="426" t="s">
        <v>135</v>
      </c>
      <c r="B42" s="422" t="s">
        <v>410</v>
      </c>
      <c r="C42" s="327" t="s">
        <v>136</v>
      </c>
      <c r="D42" s="434">
        <v>13306313500</v>
      </c>
      <c r="E42" s="434">
        <v>238955600</v>
      </c>
      <c r="F42" s="434">
        <v>13306313500</v>
      </c>
      <c r="G42" s="429"/>
      <c r="H42" s="412"/>
      <c r="I42" s="412"/>
      <c r="J42" s="397"/>
      <c r="K42" s="397"/>
      <c r="L42" s="397"/>
      <c r="M42" s="397"/>
      <c r="N42" s="337"/>
      <c r="O42" s="337"/>
    </row>
    <row r="43" spans="1:20" s="430" customFormat="1" ht="51">
      <c r="A43" s="426">
        <v>1</v>
      </c>
      <c r="B43" s="327" t="s">
        <v>524</v>
      </c>
      <c r="C43" s="327" t="s">
        <v>137</v>
      </c>
      <c r="D43" s="435">
        <v>6008416108</v>
      </c>
      <c r="E43" s="433">
        <v>-2257705972</v>
      </c>
      <c r="F43" s="435">
        <v>6008416108</v>
      </c>
      <c r="G43" s="429"/>
      <c r="H43" s="412"/>
      <c r="I43" s="412"/>
      <c r="J43" s="397"/>
      <c r="K43" s="397"/>
      <c r="L43" s="397"/>
      <c r="M43" s="397"/>
      <c r="N43" s="337"/>
      <c r="O43" s="337"/>
    </row>
    <row r="44" spans="1:20" s="430" customFormat="1" ht="25.5">
      <c r="A44" s="426">
        <v>2</v>
      </c>
      <c r="B44" s="327" t="s">
        <v>412</v>
      </c>
      <c r="C44" s="327" t="s">
        <v>138</v>
      </c>
      <c r="D44" s="433">
        <v>7297897392</v>
      </c>
      <c r="E44" s="433">
        <v>2496661572</v>
      </c>
      <c r="F44" s="433">
        <v>7297897392</v>
      </c>
      <c r="G44" s="429"/>
      <c r="H44" s="412"/>
      <c r="I44" s="412"/>
      <c r="J44" s="397"/>
      <c r="K44" s="397"/>
      <c r="L44" s="397"/>
      <c r="M44" s="397"/>
      <c r="N44" s="337"/>
      <c r="O44" s="337"/>
    </row>
    <row r="45" spans="1:20" s="430" customFormat="1" ht="51">
      <c r="A45" s="426" t="s">
        <v>139</v>
      </c>
      <c r="B45" s="422" t="s">
        <v>413</v>
      </c>
      <c r="C45" s="327" t="s">
        <v>140</v>
      </c>
      <c r="D45" s="434">
        <v>12507243721</v>
      </c>
      <c r="E45" s="434">
        <v>-217791074</v>
      </c>
      <c r="F45" s="434">
        <v>12507243721</v>
      </c>
      <c r="G45" s="429"/>
      <c r="H45" s="412"/>
      <c r="I45" s="412"/>
      <c r="J45" s="397"/>
      <c r="K45" s="397"/>
      <c r="L45" s="397"/>
      <c r="M45" s="397"/>
      <c r="N45" s="337"/>
      <c r="O45" s="337"/>
    </row>
    <row r="46" spans="1:20" s="430" customFormat="1" ht="25.5">
      <c r="A46" s="426" t="s">
        <v>67</v>
      </c>
      <c r="B46" s="422" t="s">
        <v>414</v>
      </c>
      <c r="C46" s="327" t="s">
        <v>141</v>
      </c>
      <c r="D46" s="434">
        <v>79035385746</v>
      </c>
      <c r="E46" s="434">
        <v>74604224402</v>
      </c>
      <c r="F46" s="434">
        <v>79035385746</v>
      </c>
      <c r="G46" s="429"/>
      <c r="H46" s="412"/>
      <c r="I46" s="412"/>
      <c r="J46" s="397"/>
      <c r="K46" s="397"/>
      <c r="L46" s="397"/>
      <c r="M46" s="397"/>
      <c r="N46" s="337"/>
      <c r="O46" s="337"/>
    </row>
    <row r="47" spans="1:20" s="430" customFormat="1" ht="38.25">
      <c r="A47" s="426" t="s">
        <v>142</v>
      </c>
      <c r="B47" s="422" t="s">
        <v>415</v>
      </c>
      <c r="C47" s="327" t="s">
        <v>143</v>
      </c>
      <c r="D47" s="434">
        <v>71789315911</v>
      </c>
      <c r="E47" s="434">
        <v>4431161344</v>
      </c>
      <c r="F47" s="434">
        <v>71789315911</v>
      </c>
      <c r="G47" s="429"/>
      <c r="H47" s="412"/>
      <c r="I47" s="412"/>
      <c r="J47" s="397"/>
      <c r="K47" s="397"/>
      <c r="L47" s="397"/>
      <c r="M47" s="397"/>
      <c r="N47" s="337"/>
      <c r="O47" s="337"/>
      <c r="P47" s="436"/>
      <c r="Q47" s="436"/>
      <c r="R47" s="436"/>
      <c r="S47" s="436"/>
      <c r="T47" s="436"/>
    </row>
    <row r="48" spans="1:20" s="430" customFormat="1" ht="51">
      <c r="A48" s="426">
        <v>1</v>
      </c>
      <c r="B48" s="327" t="s">
        <v>416</v>
      </c>
      <c r="C48" s="327" t="s">
        <v>286</v>
      </c>
      <c r="D48" s="433">
        <v>12507243721</v>
      </c>
      <c r="E48" s="433">
        <v>-217791074</v>
      </c>
      <c r="F48" s="433">
        <v>12507243721</v>
      </c>
      <c r="G48" s="429"/>
      <c r="H48" s="412"/>
      <c r="I48" s="412"/>
      <c r="J48" s="397"/>
      <c r="K48" s="397"/>
      <c r="L48" s="397"/>
      <c r="M48" s="397"/>
      <c r="N48" s="337"/>
      <c r="O48" s="337"/>
    </row>
    <row r="49" spans="1:15" s="430" customFormat="1" ht="51">
      <c r="A49" s="426">
        <v>2</v>
      </c>
      <c r="B49" s="327" t="s">
        <v>525</v>
      </c>
      <c r="C49" s="327" t="s">
        <v>287</v>
      </c>
      <c r="D49" s="423"/>
      <c r="E49" s="423"/>
      <c r="F49" s="423"/>
      <c r="G49" s="429"/>
      <c r="H49" s="412"/>
      <c r="I49" s="412"/>
      <c r="J49" s="397"/>
      <c r="K49" s="397"/>
      <c r="L49" s="397"/>
      <c r="M49" s="397"/>
      <c r="N49" s="337"/>
      <c r="O49" s="337"/>
    </row>
    <row r="50" spans="1:15" s="430" customFormat="1" ht="51">
      <c r="A50" s="426">
        <v>3</v>
      </c>
      <c r="B50" s="327" t="s">
        <v>590</v>
      </c>
      <c r="C50" s="327" t="s">
        <v>144</v>
      </c>
      <c r="D50" s="433">
        <v>59282072190</v>
      </c>
      <c r="E50" s="435">
        <v>4648952418</v>
      </c>
      <c r="F50" s="435">
        <v>59282072190</v>
      </c>
      <c r="G50" s="429"/>
      <c r="H50" s="412"/>
      <c r="I50" s="412"/>
      <c r="J50" s="397"/>
      <c r="K50" s="397"/>
      <c r="L50" s="397"/>
      <c r="M50" s="397"/>
      <c r="N50" s="337"/>
      <c r="O50" s="337"/>
    </row>
    <row r="51" spans="1:15" s="430" customFormat="1" ht="25.5">
      <c r="A51" s="426" t="s">
        <v>145</v>
      </c>
      <c r="B51" s="422" t="s">
        <v>417</v>
      </c>
      <c r="C51" s="327" t="s">
        <v>146</v>
      </c>
      <c r="D51" s="423">
        <v>150824701657</v>
      </c>
      <c r="E51" s="423">
        <v>79035385746</v>
      </c>
      <c r="F51" s="423">
        <v>150824701657</v>
      </c>
      <c r="G51" s="429"/>
      <c r="H51" s="412"/>
      <c r="I51" s="412"/>
      <c r="J51" s="397"/>
      <c r="K51" s="397"/>
      <c r="L51" s="397"/>
      <c r="M51" s="397"/>
      <c r="N51" s="337"/>
      <c r="O51" s="337"/>
    </row>
    <row r="52" spans="1:15" s="430" customFormat="1" ht="38.25">
      <c r="A52" s="426" t="s">
        <v>257</v>
      </c>
      <c r="B52" s="422" t="s">
        <v>418</v>
      </c>
      <c r="C52" s="327" t="s">
        <v>258</v>
      </c>
      <c r="D52" s="423"/>
      <c r="E52" s="423"/>
      <c r="F52" s="428"/>
      <c r="G52" s="429"/>
      <c r="H52" s="412"/>
      <c r="I52" s="412"/>
      <c r="J52" s="337"/>
      <c r="K52" s="337"/>
      <c r="L52" s="337"/>
      <c r="M52" s="337"/>
      <c r="N52" s="337"/>
      <c r="O52" s="337"/>
    </row>
    <row r="53" spans="1:15" s="430" customFormat="1" ht="38.25">
      <c r="A53" s="426"/>
      <c r="B53" s="327" t="s">
        <v>419</v>
      </c>
      <c r="C53" s="327" t="s">
        <v>259</v>
      </c>
      <c r="D53" s="423"/>
      <c r="E53" s="437"/>
      <c r="F53" s="428"/>
      <c r="G53" s="429"/>
      <c r="H53" s="412"/>
      <c r="I53" s="412"/>
      <c r="J53" s="337"/>
      <c r="K53" s="337"/>
      <c r="L53" s="337"/>
      <c r="M53" s="337"/>
      <c r="N53" s="337"/>
      <c r="O53" s="337"/>
    </row>
    <row r="54" spans="1:15">
      <c r="A54" s="337"/>
      <c r="B54" s="337"/>
      <c r="C54" s="371"/>
      <c r="D54" s="371"/>
      <c r="E54" s="438"/>
      <c r="F54" s="439"/>
    </row>
    <row r="55" spans="1:15" s="337" customFormat="1">
      <c r="A55" s="370" t="s">
        <v>176</v>
      </c>
      <c r="C55" s="371"/>
      <c r="D55" s="372" t="s">
        <v>177</v>
      </c>
      <c r="E55" s="372"/>
      <c r="F55" s="439"/>
      <c r="G55" s="412"/>
      <c r="H55" s="412"/>
      <c r="I55" s="412"/>
    </row>
    <row r="56" spans="1:15" s="337" customFormat="1">
      <c r="A56" s="373" t="s">
        <v>178</v>
      </c>
      <c r="C56" s="371"/>
      <c r="D56" s="374" t="s">
        <v>179</v>
      </c>
      <c r="E56" s="374"/>
      <c r="F56" s="439"/>
      <c r="G56" s="412"/>
      <c r="H56" s="412"/>
      <c r="I56" s="412"/>
    </row>
    <row r="57" spans="1:15" s="337" customFormat="1">
      <c r="C57" s="371"/>
      <c r="D57" s="371"/>
      <c r="E57" s="371"/>
      <c r="F57" s="439"/>
      <c r="G57" s="412"/>
      <c r="H57" s="412"/>
      <c r="I57" s="412"/>
    </row>
    <row r="58" spans="1:15" s="337" customFormat="1">
      <c r="C58" s="371"/>
      <c r="D58" s="371"/>
      <c r="E58" s="371"/>
      <c r="F58" s="439"/>
      <c r="G58" s="412"/>
      <c r="H58" s="412"/>
      <c r="I58" s="412"/>
    </row>
    <row r="59" spans="1:15" s="337" customFormat="1">
      <c r="C59" s="371"/>
      <c r="D59" s="371"/>
      <c r="E59" s="371"/>
      <c r="F59" s="439"/>
      <c r="G59" s="412"/>
      <c r="H59" s="412"/>
      <c r="I59" s="412"/>
    </row>
    <row r="60" spans="1:15" s="337" customFormat="1">
      <c r="C60" s="371"/>
      <c r="D60" s="371"/>
      <c r="E60" s="371"/>
      <c r="F60" s="439"/>
      <c r="G60" s="412"/>
      <c r="H60" s="412"/>
      <c r="I60" s="412"/>
    </row>
    <row r="61" spans="1:15" s="337" customFormat="1">
      <c r="C61" s="371"/>
      <c r="D61" s="371"/>
      <c r="E61" s="371"/>
      <c r="F61" s="439"/>
      <c r="G61" s="412"/>
      <c r="H61" s="412"/>
      <c r="I61" s="412"/>
    </row>
    <row r="62" spans="1:15" s="337" customFormat="1">
      <c r="C62" s="371"/>
      <c r="D62" s="371"/>
      <c r="E62" s="371"/>
      <c r="F62" s="439"/>
      <c r="G62" s="412"/>
      <c r="H62" s="412"/>
      <c r="I62" s="412"/>
    </row>
    <row r="63" spans="1:15" s="337" customFormat="1">
      <c r="A63" s="375"/>
      <c r="B63" s="375"/>
      <c r="C63" s="371"/>
      <c r="D63" s="376"/>
      <c r="E63" s="376"/>
      <c r="F63" s="439"/>
      <c r="G63" s="412"/>
      <c r="H63" s="412"/>
      <c r="I63" s="412"/>
    </row>
    <row r="64" spans="1:15" s="337" customFormat="1">
      <c r="A64" s="370" t="s">
        <v>238</v>
      </c>
      <c r="C64" s="371"/>
      <c r="D64" s="372" t="s">
        <v>450</v>
      </c>
      <c r="E64" s="372"/>
      <c r="F64" s="439"/>
      <c r="G64" s="412"/>
      <c r="H64" s="412"/>
      <c r="I64" s="412"/>
    </row>
    <row r="65" spans="1:9" s="337" customFormat="1">
      <c r="A65" s="370" t="s">
        <v>599</v>
      </c>
      <c r="C65" s="371"/>
      <c r="D65" s="372"/>
      <c r="E65" s="372"/>
      <c r="F65" s="439"/>
      <c r="G65" s="412"/>
      <c r="H65" s="412"/>
      <c r="I65" s="412"/>
    </row>
    <row r="66" spans="1:9" s="337" customFormat="1">
      <c r="A66" s="337" t="s">
        <v>239</v>
      </c>
      <c r="C66" s="371"/>
      <c r="D66" s="371"/>
      <c r="E66" s="371"/>
      <c r="F66" s="439"/>
      <c r="G66" s="412"/>
      <c r="H66" s="412"/>
      <c r="I66" s="412"/>
    </row>
    <row r="67" spans="1:9">
      <c r="A67" s="337"/>
      <c r="B67" s="337"/>
      <c r="C67" s="371"/>
      <c r="D67" s="371"/>
      <c r="E67" s="438"/>
      <c r="F67" s="439"/>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4"/>
  <sheetViews>
    <sheetView view="pageBreakPreview" topLeftCell="A49" zoomScaleNormal="100" zoomScaleSheetLayoutView="100" workbookViewId="0">
      <selection activeCell="A11" sqref="A1:XFD1048576"/>
    </sheetView>
  </sheetViews>
  <sheetFormatPr defaultColWidth="9.140625" defaultRowHeight="12.75"/>
  <cols>
    <col min="1" max="1" width="6" style="246" customWidth="1"/>
    <col min="2" max="2" width="33.7109375" style="211" customWidth="1"/>
    <col min="3" max="3" width="12.28515625" style="211" customWidth="1"/>
    <col min="4" max="4" width="14.85546875" style="211" customWidth="1"/>
    <col min="5" max="5" width="20" style="211" customWidth="1"/>
    <col min="6" max="6" width="27" style="211" customWidth="1"/>
    <col min="7" max="7" width="18.42578125" style="211" customWidth="1"/>
    <col min="8" max="8" width="2.5703125" style="211" customWidth="1"/>
    <col min="9" max="9" width="14.28515625" style="210" customWidth="1"/>
    <col min="10" max="10" width="11.28515625" style="210" bestFit="1" customWidth="1"/>
    <col min="11" max="11" width="15" style="210" bestFit="1" customWidth="1"/>
    <col min="12" max="12" width="13.28515625" style="210" bestFit="1" customWidth="1"/>
    <col min="13" max="13" width="19.5703125" style="210" bestFit="1" customWidth="1"/>
    <col min="14" max="14" width="7.5703125" style="210" customWidth="1"/>
    <col min="15" max="15" width="14.85546875" style="210" bestFit="1" customWidth="1"/>
    <col min="16" max="16" width="8.7109375" style="210"/>
    <col min="17" max="18" width="9.140625" style="210"/>
    <col min="19" max="16384" width="9.140625" style="211"/>
  </cols>
  <sheetData>
    <row r="1" spans="1:18" ht="25.5" customHeight="1">
      <c r="A1" s="513" t="s">
        <v>512</v>
      </c>
      <c r="B1" s="513"/>
      <c r="C1" s="513"/>
      <c r="D1" s="513"/>
      <c r="E1" s="513"/>
      <c r="F1" s="513"/>
      <c r="G1" s="513"/>
      <c r="H1" s="209"/>
    </row>
    <row r="2" spans="1:18" ht="29.25" customHeight="1">
      <c r="A2" s="528" t="s">
        <v>513</v>
      </c>
      <c r="B2" s="528"/>
      <c r="C2" s="528"/>
      <c r="D2" s="528"/>
      <c r="E2" s="528"/>
      <c r="F2" s="528"/>
      <c r="G2" s="528"/>
      <c r="H2" s="212"/>
    </row>
    <row r="3" spans="1:18">
      <c r="A3" s="515" t="s">
        <v>264</v>
      </c>
      <c r="B3" s="515"/>
      <c r="C3" s="515"/>
      <c r="D3" s="515"/>
      <c r="E3" s="515"/>
      <c r="F3" s="515"/>
      <c r="G3" s="515"/>
      <c r="H3" s="213"/>
    </row>
    <row r="4" spans="1:18">
      <c r="A4" s="515"/>
      <c r="B4" s="515"/>
      <c r="C4" s="515"/>
      <c r="D4" s="515"/>
      <c r="E4" s="515"/>
      <c r="F4" s="515"/>
      <c r="G4" s="515"/>
      <c r="H4" s="213"/>
    </row>
    <row r="5" spans="1:18">
      <c r="A5" s="529" t="str">
        <f>'ngay thang'!B12</f>
        <v>Tại ngày 31 tháng 03 năm 2024/As at 31 March 2024</v>
      </c>
      <c r="B5" s="529"/>
      <c r="C5" s="529"/>
      <c r="D5" s="529"/>
      <c r="E5" s="529"/>
      <c r="F5" s="529"/>
      <c r="G5" s="529"/>
      <c r="H5" s="214"/>
    </row>
    <row r="6" spans="1:18">
      <c r="A6" s="214"/>
      <c r="B6" s="214"/>
      <c r="C6" s="214"/>
      <c r="D6" s="214"/>
      <c r="E6" s="214"/>
      <c r="F6" s="210"/>
      <c r="G6" s="210"/>
      <c r="H6" s="210"/>
    </row>
    <row r="7" spans="1:18" ht="31.5" customHeight="1">
      <c r="A7" s="517" t="s">
        <v>671</v>
      </c>
      <c r="B7" s="517"/>
      <c r="C7" s="517" t="s">
        <v>670</v>
      </c>
      <c r="D7" s="517"/>
      <c r="E7" s="517"/>
      <c r="F7" s="517"/>
      <c r="G7" s="210"/>
      <c r="H7" s="210"/>
    </row>
    <row r="8" spans="1:18" ht="29.25" customHeight="1">
      <c r="A8" s="517" t="s">
        <v>672</v>
      </c>
      <c r="B8" s="517"/>
      <c r="C8" s="517" t="s">
        <v>673</v>
      </c>
      <c r="D8" s="517"/>
      <c r="E8" s="517"/>
      <c r="F8" s="517"/>
      <c r="G8" s="215"/>
      <c r="H8" s="216"/>
    </row>
    <row r="9" spans="1:18" ht="29.25" customHeight="1">
      <c r="A9" s="512" t="s">
        <v>674</v>
      </c>
      <c r="B9" s="512"/>
      <c r="C9" s="512" t="s">
        <v>675</v>
      </c>
      <c r="D9" s="512"/>
      <c r="E9" s="512"/>
      <c r="F9" s="512"/>
      <c r="G9" s="217"/>
      <c r="H9" s="216"/>
    </row>
    <row r="10" spans="1:18" ht="29.25" customHeight="1">
      <c r="A10" s="512" t="s">
        <v>676</v>
      </c>
      <c r="B10" s="512"/>
      <c r="C10" s="512" t="str">
        <f>'ngay thang'!B14</f>
        <v>Ngày 02 tháng 04 năm 2024
02 April 2024</v>
      </c>
      <c r="D10" s="512"/>
      <c r="E10" s="512"/>
      <c r="F10" s="512"/>
      <c r="G10" s="217"/>
      <c r="H10" s="218"/>
    </row>
    <row r="11" spans="1:18" ht="23.25" customHeight="1">
      <c r="A11" s="218"/>
      <c r="B11" s="218"/>
      <c r="C11" s="218"/>
      <c r="D11" s="218"/>
      <c r="E11" s="218"/>
      <c r="F11" s="218"/>
      <c r="G11" s="217"/>
      <c r="H11" s="218"/>
    </row>
    <row r="12" spans="1:18" ht="18.75" customHeight="1">
      <c r="A12" s="219" t="s">
        <v>267</v>
      </c>
    </row>
    <row r="13" spans="1:18" ht="63" customHeight="1">
      <c r="A13" s="220" t="s">
        <v>202</v>
      </c>
      <c r="B13" s="220" t="s">
        <v>203</v>
      </c>
      <c r="C13" s="220" t="s">
        <v>201</v>
      </c>
      <c r="D13" s="220" t="s">
        <v>232</v>
      </c>
      <c r="E13" s="220" t="s">
        <v>204</v>
      </c>
      <c r="F13" s="220" t="s">
        <v>205</v>
      </c>
      <c r="G13" s="221" t="s">
        <v>206</v>
      </c>
      <c r="H13" s="222"/>
    </row>
    <row r="14" spans="1:18" ht="63" customHeight="1">
      <c r="A14" s="220" t="s">
        <v>46</v>
      </c>
      <c r="B14" s="223" t="s">
        <v>526</v>
      </c>
      <c r="C14" s="220"/>
      <c r="D14" s="220"/>
      <c r="E14" s="220"/>
      <c r="F14" s="220"/>
      <c r="G14" s="221"/>
      <c r="H14" s="222"/>
    </row>
    <row r="15" spans="1:18" s="227" customFormat="1" ht="51">
      <c r="A15" s="224" t="s">
        <v>56</v>
      </c>
      <c r="B15" s="224" t="s">
        <v>527</v>
      </c>
      <c r="C15" s="224">
        <v>2246</v>
      </c>
      <c r="D15" s="225"/>
      <c r="E15" s="225"/>
      <c r="F15" s="225"/>
      <c r="G15" s="226"/>
      <c r="I15" s="210"/>
      <c r="J15" s="210"/>
      <c r="K15" s="210"/>
      <c r="L15" s="210"/>
      <c r="M15" s="210"/>
      <c r="N15" s="210"/>
      <c r="O15" s="210"/>
      <c r="P15" s="210"/>
      <c r="Q15" s="210"/>
      <c r="R15" s="210"/>
    </row>
    <row r="16" spans="1:18" s="210" customFormat="1">
      <c r="A16" s="228">
        <v>1</v>
      </c>
      <c r="B16" s="228" t="s">
        <v>613</v>
      </c>
      <c r="C16" s="228">
        <v>2246.1</v>
      </c>
      <c r="D16" s="229">
        <v>226850</v>
      </c>
      <c r="E16" s="229">
        <v>28500</v>
      </c>
      <c r="F16" s="230">
        <v>6465225000</v>
      </c>
      <c r="G16" s="205">
        <v>4.0649412374406273E-2</v>
      </c>
      <c r="H16" s="231"/>
      <c r="M16" s="232"/>
      <c r="N16" s="232"/>
      <c r="O16" s="232"/>
      <c r="P16" s="233"/>
    </row>
    <row r="17" spans="1:18" s="210" customFormat="1">
      <c r="A17" s="228">
        <v>2</v>
      </c>
      <c r="B17" s="228" t="s">
        <v>658</v>
      </c>
      <c r="C17" s="228">
        <v>2246.1999999999998</v>
      </c>
      <c r="D17" s="229">
        <v>90000</v>
      </c>
      <c r="E17" s="229">
        <v>52100</v>
      </c>
      <c r="F17" s="230">
        <v>4689000000</v>
      </c>
      <c r="G17" s="205">
        <v>2.9481587202856981E-2</v>
      </c>
      <c r="H17" s="231"/>
      <c r="M17" s="232"/>
      <c r="N17" s="232"/>
      <c r="O17" s="232"/>
      <c r="P17" s="233"/>
    </row>
    <row r="18" spans="1:18" s="210" customFormat="1">
      <c r="A18" s="228">
        <v>3</v>
      </c>
      <c r="B18" s="228" t="s">
        <v>693</v>
      </c>
      <c r="C18" s="228">
        <v>2246.3000000000002</v>
      </c>
      <c r="D18" s="229">
        <v>183000</v>
      </c>
      <c r="E18" s="229">
        <v>35550</v>
      </c>
      <c r="F18" s="230">
        <v>6505650000</v>
      </c>
      <c r="G18" s="205">
        <v>4.0903580248723932E-2</v>
      </c>
      <c r="H18" s="231"/>
      <c r="M18" s="232"/>
      <c r="N18" s="232"/>
      <c r="O18" s="232"/>
      <c r="P18" s="233"/>
    </row>
    <row r="19" spans="1:18" s="210" customFormat="1">
      <c r="A19" s="228">
        <v>4</v>
      </c>
      <c r="B19" s="228" t="s">
        <v>663</v>
      </c>
      <c r="C19" s="228">
        <v>2246.4</v>
      </c>
      <c r="D19" s="229">
        <v>531850</v>
      </c>
      <c r="E19" s="229">
        <v>29500</v>
      </c>
      <c r="F19" s="230">
        <v>15689575000</v>
      </c>
      <c r="G19" s="205">
        <v>9.8646528798947503E-2</v>
      </c>
      <c r="H19" s="231"/>
      <c r="M19" s="232"/>
      <c r="N19" s="232"/>
      <c r="O19" s="232"/>
      <c r="P19" s="233"/>
    </row>
    <row r="20" spans="1:18" s="210" customFormat="1">
      <c r="A20" s="228">
        <v>5</v>
      </c>
      <c r="B20" s="228" t="s">
        <v>664</v>
      </c>
      <c r="C20" s="228">
        <v>2246.5</v>
      </c>
      <c r="D20" s="229">
        <v>267000</v>
      </c>
      <c r="E20" s="229">
        <v>24100</v>
      </c>
      <c r="F20" s="230">
        <v>6434700000</v>
      </c>
      <c r="G20" s="205">
        <v>4.0457489693799066E-2</v>
      </c>
      <c r="H20" s="231"/>
      <c r="M20" s="232"/>
      <c r="N20" s="232"/>
      <c r="O20" s="232"/>
      <c r="P20" s="233"/>
    </row>
    <row r="21" spans="1:18" s="210" customFormat="1">
      <c r="A21" s="228">
        <v>6</v>
      </c>
      <c r="B21" s="228" t="s">
        <v>614</v>
      </c>
      <c r="C21" s="228">
        <v>2246.6</v>
      </c>
      <c r="D21" s="229">
        <v>809650</v>
      </c>
      <c r="E21" s="229">
        <v>25400</v>
      </c>
      <c r="F21" s="230">
        <v>20565110000</v>
      </c>
      <c r="G21" s="205">
        <v>0.12930093491178207</v>
      </c>
      <c r="H21" s="231"/>
      <c r="M21" s="232"/>
      <c r="N21" s="232"/>
      <c r="O21" s="232"/>
      <c r="P21" s="233"/>
    </row>
    <row r="22" spans="1:18" s="210" customFormat="1">
      <c r="A22" s="228">
        <v>7</v>
      </c>
      <c r="B22" s="228" t="s">
        <v>694</v>
      </c>
      <c r="C22" s="228">
        <v>2246.6999999999998</v>
      </c>
      <c r="D22" s="229">
        <v>413000</v>
      </c>
      <c r="E22" s="229">
        <v>14950</v>
      </c>
      <c r="F22" s="230">
        <v>6174350000</v>
      </c>
      <c r="G22" s="205">
        <v>3.88205668470804E-2</v>
      </c>
      <c r="H22" s="231"/>
      <c r="M22" s="232"/>
      <c r="N22" s="232"/>
      <c r="O22" s="232"/>
      <c r="P22" s="233"/>
    </row>
    <row r="23" spans="1:18" s="210" customFormat="1">
      <c r="A23" s="228">
        <v>8</v>
      </c>
      <c r="B23" s="228" t="s">
        <v>659</v>
      </c>
      <c r="C23" s="228">
        <v>2246.8000000000002</v>
      </c>
      <c r="D23" s="229">
        <v>275000</v>
      </c>
      <c r="E23" s="229">
        <v>38500</v>
      </c>
      <c r="F23" s="230">
        <v>10587500000</v>
      </c>
      <c r="G23" s="205">
        <v>6.6567776607005399E-2</v>
      </c>
      <c r="H23" s="231"/>
      <c r="M23" s="232"/>
      <c r="N23" s="232"/>
      <c r="O23" s="232"/>
      <c r="P23" s="233"/>
    </row>
    <row r="24" spans="1:18" s="210" customFormat="1">
      <c r="A24" s="228">
        <v>9</v>
      </c>
      <c r="B24" s="228" t="s">
        <v>695</v>
      </c>
      <c r="C24" s="228">
        <v>2246.9</v>
      </c>
      <c r="D24" s="229">
        <v>198900</v>
      </c>
      <c r="E24" s="229">
        <v>31600</v>
      </c>
      <c r="F24" s="230">
        <v>6285240000</v>
      </c>
      <c r="G24" s="205">
        <v>3.9517775890570442E-2</v>
      </c>
      <c r="H24" s="231"/>
      <c r="M24" s="232"/>
      <c r="N24" s="232"/>
      <c r="O24" s="232"/>
      <c r="P24" s="233"/>
    </row>
    <row r="25" spans="1:18" s="210" customFormat="1">
      <c r="A25" s="228">
        <v>10</v>
      </c>
      <c r="B25" s="228" t="s">
        <v>696</v>
      </c>
      <c r="C25" s="262" t="s">
        <v>698</v>
      </c>
      <c r="D25" s="229">
        <v>342000</v>
      </c>
      <c r="E25" s="229">
        <v>19100</v>
      </c>
      <c r="F25" s="230">
        <v>6532200000</v>
      </c>
      <c r="G25" s="205">
        <v>4.1070510540947403E-2</v>
      </c>
      <c r="H25" s="231"/>
      <c r="M25" s="232"/>
      <c r="N25" s="232"/>
      <c r="O25" s="232"/>
      <c r="P25" s="233"/>
    </row>
    <row r="26" spans="1:18" s="210" customFormat="1">
      <c r="A26" s="228">
        <v>11</v>
      </c>
      <c r="B26" s="228" t="s">
        <v>660</v>
      </c>
      <c r="C26" s="228">
        <v>2246.11</v>
      </c>
      <c r="D26" s="229">
        <v>65107</v>
      </c>
      <c r="E26" s="229">
        <v>94900</v>
      </c>
      <c r="F26" s="230">
        <v>6178654300</v>
      </c>
      <c r="G26" s="205">
        <v>3.8847629674079176E-2</v>
      </c>
      <c r="H26" s="231"/>
      <c r="M26" s="232"/>
      <c r="N26" s="232"/>
      <c r="O26" s="232"/>
      <c r="P26" s="233"/>
    </row>
    <row r="27" spans="1:18" s="210" customFormat="1">
      <c r="A27" s="228">
        <v>12</v>
      </c>
      <c r="B27" s="228" t="s">
        <v>665</v>
      </c>
      <c r="C27" s="228">
        <v>2246.12</v>
      </c>
      <c r="D27" s="229">
        <v>536700</v>
      </c>
      <c r="E27" s="229">
        <v>22650</v>
      </c>
      <c r="F27" s="230">
        <v>12156255000</v>
      </c>
      <c r="G27" s="205">
        <v>7.6431156289756066E-2</v>
      </c>
      <c r="H27" s="231"/>
      <c r="M27" s="232"/>
      <c r="N27" s="232"/>
      <c r="O27" s="232"/>
      <c r="P27" s="233"/>
    </row>
    <row r="28" spans="1:18" s="210" customFormat="1">
      <c r="A28" s="228">
        <v>13</v>
      </c>
      <c r="B28" s="228" t="s">
        <v>697</v>
      </c>
      <c r="C28" s="228">
        <v>2246.13</v>
      </c>
      <c r="D28" s="229">
        <v>208000</v>
      </c>
      <c r="E28" s="229">
        <v>24600</v>
      </c>
      <c r="F28" s="230">
        <v>5116800000</v>
      </c>
      <c r="G28" s="205">
        <v>3.2171334058344762E-2</v>
      </c>
      <c r="H28" s="231"/>
      <c r="M28" s="232"/>
      <c r="N28" s="232"/>
      <c r="O28" s="232"/>
      <c r="P28" s="233"/>
    </row>
    <row r="29" spans="1:18" s="210" customFormat="1">
      <c r="A29" s="228">
        <v>14</v>
      </c>
      <c r="B29" s="228" t="s">
        <v>666</v>
      </c>
      <c r="C29" s="228">
        <v>2246.14</v>
      </c>
      <c r="D29" s="229">
        <v>331200</v>
      </c>
      <c r="E29" s="229">
        <v>19750</v>
      </c>
      <c r="F29" s="230">
        <v>6541200000</v>
      </c>
      <c r="G29" s="205">
        <v>4.1127097080684176E-2</v>
      </c>
      <c r="H29" s="231"/>
      <c r="M29" s="232"/>
      <c r="N29" s="232"/>
      <c r="O29" s="232"/>
      <c r="P29" s="233"/>
    </row>
    <row r="30" spans="1:18" s="227" customFormat="1" ht="25.5">
      <c r="A30" s="224"/>
      <c r="B30" s="224" t="s">
        <v>677</v>
      </c>
      <c r="C30" s="224">
        <v>2247</v>
      </c>
      <c r="D30" s="225">
        <v>4478257</v>
      </c>
      <c r="E30" s="225"/>
      <c r="F30" s="225">
        <v>119921459300</v>
      </c>
      <c r="G30" s="247">
        <v>0.75399338021898366</v>
      </c>
      <c r="H30" s="231"/>
      <c r="I30" s="210"/>
      <c r="J30" s="210"/>
      <c r="K30" s="210"/>
      <c r="L30" s="210"/>
      <c r="M30" s="232"/>
      <c r="N30" s="232"/>
      <c r="O30" s="232"/>
      <c r="P30" s="233"/>
      <c r="Q30" s="210"/>
      <c r="R30" s="210"/>
    </row>
    <row r="31" spans="1:18" s="227" customFormat="1" ht="63.75">
      <c r="A31" s="224" t="s">
        <v>133</v>
      </c>
      <c r="B31" s="224" t="s">
        <v>528</v>
      </c>
      <c r="C31" s="224">
        <v>2248</v>
      </c>
      <c r="D31" s="225"/>
      <c r="E31" s="225"/>
      <c r="F31" s="225"/>
      <c r="G31" s="248"/>
      <c r="H31" s="231"/>
      <c r="I31" s="210"/>
      <c r="J31" s="210"/>
      <c r="K31" s="210"/>
      <c r="L31" s="210"/>
      <c r="M31" s="210"/>
      <c r="N31" s="210"/>
      <c r="O31" s="232"/>
      <c r="P31" s="233"/>
      <c r="Q31" s="210"/>
      <c r="R31" s="210"/>
    </row>
    <row r="32" spans="1:18" s="210" customFormat="1" ht="25.5">
      <c r="A32" s="228"/>
      <c r="B32" s="228" t="s">
        <v>678</v>
      </c>
      <c r="C32" s="228">
        <v>2249</v>
      </c>
      <c r="D32" s="230"/>
      <c r="E32" s="230"/>
      <c r="F32" s="230"/>
      <c r="G32" s="248"/>
      <c r="O32" s="232"/>
      <c r="P32" s="233"/>
    </row>
    <row r="33" spans="1:18" s="227" customFormat="1" ht="25.5">
      <c r="A33" s="224"/>
      <c r="B33" s="224" t="s">
        <v>679</v>
      </c>
      <c r="C33" s="224">
        <v>2250</v>
      </c>
      <c r="D33" s="225">
        <v>4478257</v>
      </c>
      <c r="E33" s="225"/>
      <c r="F33" s="225">
        <v>119921459300</v>
      </c>
      <c r="G33" s="247">
        <v>0.75399338021898366</v>
      </c>
      <c r="I33" s="210"/>
      <c r="J33" s="210"/>
      <c r="K33" s="210"/>
      <c r="L33" s="210"/>
      <c r="M33" s="210"/>
      <c r="N33" s="210"/>
      <c r="O33" s="232"/>
      <c r="P33" s="233"/>
      <c r="Q33" s="210"/>
      <c r="R33" s="210"/>
    </row>
    <row r="34" spans="1:18" s="227" customFormat="1" ht="25.5">
      <c r="A34" s="224" t="s">
        <v>133</v>
      </c>
      <c r="B34" s="224" t="s">
        <v>680</v>
      </c>
      <c r="C34" s="224">
        <v>2251</v>
      </c>
      <c r="D34" s="225"/>
      <c r="E34" s="225"/>
      <c r="F34" s="225"/>
      <c r="G34" s="248"/>
      <c r="I34" s="210"/>
      <c r="J34" s="210"/>
      <c r="K34" s="210"/>
      <c r="L34" s="210"/>
      <c r="M34" s="210"/>
      <c r="N34" s="210"/>
      <c r="O34" s="232"/>
      <c r="P34" s="233"/>
      <c r="Q34" s="210"/>
      <c r="R34" s="210"/>
    </row>
    <row r="35" spans="1:18" s="227" customFormat="1">
      <c r="A35" s="224"/>
      <c r="B35" s="206"/>
      <c r="C35" s="206"/>
      <c r="D35" s="207"/>
      <c r="E35" s="208"/>
      <c r="F35" s="207"/>
      <c r="G35" s="248"/>
      <c r="I35" s="210"/>
      <c r="J35" s="210"/>
      <c r="K35" s="210"/>
      <c r="L35" s="210"/>
      <c r="M35" s="210"/>
      <c r="N35" s="210"/>
      <c r="O35" s="232"/>
      <c r="P35" s="233"/>
      <c r="Q35" s="210"/>
      <c r="R35" s="210"/>
    </row>
    <row r="36" spans="1:18" s="210" customFormat="1" ht="25.5">
      <c r="A36" s="228"/>
      <c r="B36" s="224" t="s">
        <v>677</v>
      </c>
      <c r="C36" s="228">
        <v>2252</v>
      </c>
      <c r="D36" s="225"/>
      <c r="E36" s="230"/>
      <c r="F36" s="225"/>
      <c r="G36" s="248"/>
      <c r="M36" s="231"/>
      <c r="N36" s="231"/>
      <c r="O36" s="232"/>
      <c r="P36" s="233"/>
    </row>
    <row r="37" spans="1:18" s="227" customFormat="1" ht="26.25" customHeight="1">
      <c r="A37" s="224" t="s">
        <v>261</v>
      </c>
      <c r="B37" s="224" t="s">
        <v>681</v>
      </c>
      <c r="C37" s="224">
        <v>2253</v>
      </c>
      <c r="D37" s="225"/>
      <c r="E37" s="225"/>
      <c r="F37" s="225"/>
      <c r="G37" s="248"/>
      <c r="I37" s="210"/>
      <c r="J37" s="210"/>
      <c r="K37" s="210"/>
      <c r="L37" s="210"/>
      <c r="M37" s="210"/>
      <c r="N37" s="210"/>
      <c r="O37" s="232"/>
      <c r="P37" s="233"/>
      <c r="Q37" s="210"/>
      <c r="R37" s="210"/>
    </row>
    <row r="38" spans="1:18" s="210" customFormat="1" ht="24" customHeight="1">
      <c r="A38" s="228" t="s">
        <v>260</v>
      </c>
      <c r="B38" s="228" t="s">
        <v>682</v>
      </c>
      <c r="C38" s="228">
        <v>2253.1</v>
      </c>
      <c r="D38" s="230"/>
      <c r="E38" s="230"/>
      <c r="F38" s="230"/>
      <c r="G38" s="248"/>
      <c r="O38" s="232"/>
      <c r="P38" s="233"/>
    </row>
    <row r="39" spans="1:18" s="210" customFormat="1" ht="25.5">
      <c r="A39" s="224"/>
      <c r="B39" s="224" t="s">
        <v>677</v>
      </c>
      <c r="C39" s="224">
        <v>2254</v>
      </c>
      <c r="D39" s="225"/>
      <c r="E39" s="225"/>
      <c r="F39" s="225"/>
      <c r="G39" s="248"/>
      <c r="O39" s="232"/>
      <c r="P39" s="233"/>
    </row>
    <row r="40" spans="1:18" s="227" customFormat="1" ht="25.5">
      <c r="A40" s="224"/>
      <c r="B40" s="224" t="s">
        <v>683</v>
      </c>
      <c r="C40" s="224">
        <v>2255</v>
      </c>
      <c r="D40" s="225">
        <v>4478257</v>
      </c>
      <c r="E40" s="225"/>
      <c r="F40" s="225">
        <v>119921459300</v>
      </c>
      <c r="G40" s="247">
        <v>0.75399338021898366</v>
      </c>
      <c r="I40" s="210"/>
      <c r="J40" s="210"/>
      <c r="K40" s="210"/>
      <c r="L40" s="210"/>
      <c r="M40" s="231"/>
      <c r="N40" s="231"/>
      <c r="O40" s="232"/>
      <c r="P40" s="233"/>
      <c r="Q40" s="210"/>
      <c r="R40" s="210"/>
    </row>
    <row r="41" spans="1:18" s="227" customFormat="1" ht="25.5">
      <c r="A41" s="224" t="s">
        <v>262</v>
      </c>
      <c r="B41" s="224" t="s">
        <v>684</v>
      </c>
      <c r="C41" s="224">
        <v>2256</v>
      </c>
      <c r="D41" s="225"/>
      <c r="E41" s="225"/>
      <c r="F41" s="225"/>
      <c r="G41" s="247"/>
      <c r="I41" s="210"/>
      <c r="J41" s="210"/>
      <c r="K41" s="210"/>
      <c r="L41" s="210"/>
      <c r="M41" s="210"/>
      <c r="N41" s="210"/>
      <c r="O41" s="232"/>
      <c r="P41" s="233"/>
      <c r="Q41" s="210"/>
      <c r="R41" s="210"/>
    </row>
    <row r="42" spans="1:18" s="210" customFormat="1" ht="25.5">
      <c r="A42" s="228">
        <v>1</v>
      </c>
      <c r="B42" s="228" t="s">
        <v>420</v>
      </c>
      <c r="C42" s="228">
        <v>2256.1</v>
      </c>
      <c r="D42" s="230" t="s">
        <v>435</v>
      </c>
      <c r="E42" s="230" t="s">
        <v>435</v>
      </c>
      <c r="F42" s="230"/>
      <c r="G42" s="247"/>
      <c r="O42" s="232"/>
      <c r="P42" s="233"/>
    </row>
    <row r="43" spans="1:18" s="210" customFormat="1" ht="25.5">
      <c r="A43" s="228">
        <v>2</v>
      </c>
      <c r="B43" s="228" t="s">
        <v>448</v>
      </c>
      <c r="C43" s="228">
        <v>2256.1999999999998</v>
      </c>
      <c r="D43" s="230" t="s">
        <v>435</v>
      </c>
      <c r="E43" s="230" t="s">
        <v>435</v>
      </c>
      <c r="F43" s="230"/>
      <c r="G43" s="247"/>
      <c r="I43" s="231"/>
      <c r="J43" s="231"/>
      <c r="O43" s="232"/>
      <c r="P43" s="233"/>
    </row>
    <row r="44" spans="1:18" s="210" customFormat="1" ht="25.5">
      <c r="A44" s="228">
        <v>3</v>
      </c>
      <c r="B44" s="228" t="s">
        <v>421</v>
      </c>
      <c r="C44" s="228">
        <v>2256.3000000000002</v>
      </c>
      <c r="D44" s="230" t="s">
        <v>435</v>
      </c>
      <c r="E44" s="230" t="s">
        <v>435</v>
      </c>
      <c r="F44" s="230"/>
      <c r="G44" s="247"/>
      <c r="O44" s="232"/>
      <c r="P44" s="233"/>
    </row>
    <row r="45" spans="1:18" s="210" customFormat="1" ht="25.5">
      <c r="A45" s="228">
        <v>4</v>
      </c>
      <c r="B45" s="228" t="s">
        <v>529</v>
      </c>
      <c r="C45" s="228">
        <v>2256.4</v>
      </c>
      <c r="D45" s="230" t="s">
        <v>435</v>
      </c>
      <c r="E45" s="230" t="s">
        <v>435</v>
      </c>
      <c r="F45" s="230"/>
      <c r="G45" s="247"/>
      <c r="O45" s="232"/>
      <c r="P45" s="233"/>
    </row>
    <row r="46" spans="1:18" s="210" customFormat="1" ht="38.25">
      <c r="A46" s="228">
        <v>5</v>
      </c>
      <c r="B46" s="228" t="s">
        <v>422</v>
      </c>
      <c r="C46" s="228">
        <v>2256.5</v>
      </c>
      <c r="D46" s="230" t="s">
        <v>435</v>
      </c>
      <c r="E46" s="230" t="s">
        <v>435</v>
      </c>
      <c r="F46" s="230">
        <v>4512400000</v>
      </c>
      <c r="G46" s="248">
        <v>2.8371233545355479E-2</v>
      </c>
      <c r="O46" s="232"/>
      <c r="P46" s="233"/>
    </row>
    <row r="47" spans="1:18" s="210" customFormat="1" ht="25.5">
      <c r="A47" s="228">
        <v>6</v>
      </c>
      <c r="B47" s="228" t="s">
        <v>423</v>
      </c>
      <c r="C47" s="228">
        <v>2256.6</v>
      </c>
      <c r="D47" s="230" t="s">
        <v>435</v>
      </c>
      <c r="E47" s="230" t="s">
        <v>435</v>
      </c>
      <c r="F47" s="230"/>
      <c r="G47" s="248"/>
      <c r="O47" s="232"/>
      <c r="P47" s="233"/>
    </row>
    <row r="48" spans="1:18" s="210" customFormat="1" ht="38.25">
      <c r="A48" s="228">
        <v>7</v>
      </c>
      <c r="B48" s="228" t="s">
        <v>654</v>
      </c>
      <c r="C48" s="228">
        <v>2256.6999999999998</v>
      </c>
      <c r="D48" s="230" t="s">
        <v>435</v>
      </c>
      <c r="E48" s="230" t="s">
        <v>435</v>
      </c>
      <c r="F48" s="234"/>
      <c r="G48" s="248"/>
      <c r="O48" s="232"/>
      <c r="P48" s="233"/>
    </row>
    <row r="49" spans="1:18" s="227" customFormat="1" ht="25.5">
      <c r="A49" s="224"/>
      <c r="B49" s="224" t="s">
        <v>425</v>
      </c>
      <c r="C49" s="224">
        <v>2257</v>
      </c>
      <c r="D49" s="225" t="s">
        <v>435</v>
      </c>
      <c r="E49" s="225" t="s">
        <v>435</v>
      </c>
      <c r="F49" s="235">
        <v>4512400000</v>
      </c>
      <c r="G49" s="247">
        <v>2.8371233545355479E-2</v>
      </c>
      <c r="I49" s="210"/>
      <c r="J49" s="210"/>
      <c r="K49" s="210"/>
      <c r="L49" s="210"/>
      <c r="M49" s="210"/>
      <c r="N49" s="210"/>
      <c r="O49" s="232"/>
      <c r="P49" s="233"/>
      <c r="Q49" s="210"/>
      <c r="R49" s="210"/>
    </row>
    <row r="50" spans="1:18" s="227" customFormat="1" ht="25.5">
      <c r="A50" s="224" t="s">
        <v>263</v>
      </c>
      <c r="B50" s="224" t="s">
        <v>426</v>
      </c>
      <c r="C50" s="224">
        <v>2258</v>
      </c>
      <c r="D50" s="225" t="s">
        <v>435</v>
      </c>
      <c r="E50" s="225" t="s">
        <v>435</v>
      </c>
      <c r="F50" s="235"/>
      <c r="G50" s="247"/>
      <c r="I50" s="210"/>
      <c r="J50" s="210"/>
      <c r="K50" s="210"/>
      <c r="L50" s="210"/>
      <c r="M50" s="210"/>
      <c r="N50" s="210"/>
      <c r="O50" s="232"/>
      <c r="P50" s="233"/>
      <c r="Q50" s="210"/>
      <c r="R50" s="210"/>
    </row>
    <row r="51" spans="1:18" s="210" customFormat="1" ht="25.5">
      <c r="A51" s="228">
        <v>1</v>
      </c>
      <c r="B51" s="228" t="s">
        <v>369</v>
      </c>
      <c r="C51" s="228">
        <v>2259</v>
      </c>
      <c r="D51" s="230" t="s">
        <v>435</v>
      </c>
      <c r="E51" s="230" t="s">
        <v>435</v>
      </c>
      <c r="F51" s="234">
        <v>34614565323</v>
      </c>
      <c r="G51" s="247">
        <v>0.21763538623566087</v>
      </c>
      <c r="I51" s="231"/>
      <c r="J51" s="231"/>
      <c r="O51" s="232"/>
      <c r="P51" s="233"/>
    </row>
    <row r="52" spans="1:18" s="210" customFormat="1" ht="25.5">
      <c r="A52" s="228">
        <v>1.1000000000000001</v>
      </c>
      <c r="B52" s="228" t="s">
        <v>511</v>
      </c>
      <c r="C52" s="228">
        <v>2259.1</v>
      </c>
      <c r="D52" s="230"/>
      <c r="E52" s="230"/>
      <c r="F52" s="234">
        <v>31159372189</v>
      </c>
      <c r="G52" s="248">
        <v>0.19591122806062702</v>
      </c>
      <c r="O52" s="232"/>
      <c r="P52" s="233"/>
    </row>
    <row r="53" spans="1:18" s="210" customFormat="1" ht="24.75" customHeight="1">
      <c r="A53" s="228">
        <v>1.2</v>
      </c>
      <c r="B53" s="228" t="s">
        <v>427</v>
      </c>
      <c r="C53" s="228">
        <v>2259.1999999999998</v>
      </c>
      <c r="D53" s="230" t="s">
        <v>435</v>
      </c>
      <c r="E53" s="230" t="s">
        <v>435</v>
      </c>
      <c r="F53" s="234">
        <v>3444919504</v>
      </c>
      <c r="G53" s="248">
        <v>2.1659563822563194E-2</v>
      </c>
      <c r="O53" s="232"/>
      <c r="P53" s="233"/>
    </row>
    <row r="54" spans="1:18" s="210" customFormat="1" ht="39" customHeight="1">
      <c r="A54" s="228">
        <v>1.3</v>
      </c>
      <c r="B54" s="228" t="s">
        <v>451</v>
      </c>
      <c r="C54" s="228">
        <v>2259.3000000000002</v>
      </c>
      <c r="D54" s="230"/>
      <c r="E54" s="230"/>
      <c r="F54" s="234">
        <v>10273630</v>
      </c>
      <c r="G54" s="248">
        <v>6.459435247065207E-5</v>
      </c>
      <c r="O54" s="232"/>
      <c r="P54" s="233"/>
    </row>
    <row r="55" spans="1:18" s="210" customFormat="1" ht="52.5" customHeight="1">
      <c r="A55" s="228">
        <v>1.4</v>
      </c>
      <c r="B55" s="228" t="s">
        <v>655</v>
      </c>
      <c r="C55" s="228">
        <v>2259.4</v>
      </c>
      <c r="D55" s="230"/>
      <c r="E55" s="230"/>
      <c r="F55" s="234"/>
      <c r="G55" s="248"/>
      <c r="O55" s="232"/>
      <c r="P55" s="233"/>
    </row>
    <row r="56" spans="1:18" s="210" customFormat="1" ht="24.75" customHeight="1">
      <c r="A56" s="228">
        <v>2</v>
      </c>
      <c r="B56" s="228" t="s">
        <v>424</v>
      </c>
      <c r="C56" s="228">
        <v>2260</v>
      </c>
      <c r="D56" s="230" t="s">
        <v>435</v>
      </c>
      <c r="E56" s="230" t="s">
        <v>435</v>
      </c>
      <c r="F56" s="234"/>
      <c r="G56" s="248"/>
      <c r="O56" s="232"/>
      <c r="P56" s="233"/>
    </row>
    <row r="57" spans="1:18" s="210" customFormat="1" ht="24.75" customHeight="1">
      <c r="A57" s="228">
        <v>3</v>
      </c>
      <c r="B57" s="228" t="s">
        <v>428</v>
      </c>
      <c r="C57" s="228">
        <v>2261</v>
      </c>
      <c r="D57" s="230" t="s">
        <v>435</v>
      </c>
      <c r="E57" s="230" t="s">
        <v>435</v>
      </c>
      <c r="F57" s="234"/>
      <c r="G57" s="248"/>
      <c r="O57" s="232"/>
      <c r="P57" s="233"/>
    </row>
    <row r="58" spans="1:18" s="210" customFormat="1" ht="25.5">
      <c r="A58" s="228">
        <v>4</v>
      </c>
      <c r="B58" s="228" t="s">
        <v>425</v>
      </c>
      <c r="C58" s="228">
        <v>2262</v>
      </c>
      <c r="D58" s="230"/>
      <c r="E58" s="230"/>
      <c r="F58" s="235">
        <v>34614565323</v>
      </c>
      <c r="G58" s="247">
        <v>0.21763538623566087</v>
      </c>
      <c r="O58" s="232"/>
      <c r="P58" s="233"/>
    </row>
    <row r="59" spans="1:18" s="227" customFormat="1" ht="25.5">
      <c r="A59" s="224" t="s">
        <v>142</v>
      </c>
      <c r="B59" s="224" t="s">
        <v>429</v>
      </c>
      <c r="C59" s="224">
        <v>2263</v>
      </c>
      <c r="D59" s="225">
        <v>4478257</v>
      </c>
      <c r="E59" s="225"/>
      <c r="F59" s="235">
        <v>159048424623</v>
      </c>
      <c r="G59" s="247">
        <v>1</v>
      </c>
      <c r="I59" s="210"/>
      <c r="J59" s="210"/>
      <c r="K59" s="210"/>
      <c r="L59" s="210"/>
      <c r="M59" s="210"/>
      <c r="N59" s="210"/>
      <c r="O59" s="232"/>
      <c r="P59" s="233"/>
      <c r="Q59" s="210"/>
      <c r="R59" s="210"/>
    </row>
    <row r="60" spans="1:18" s="227" customFormat="1">
      <c r="A60" s="236"/>
      <c r="B60" s="236"/>
      <c r="C60" s="236"/>
      <c r="D60" s="237"/>
      <c r="E60" s="237"/>
      <c r="F60" s="238"/>
      <c r="G60" s="239"/>
      <c r="I60" s="210"/>
      <c r="J60" s="210"/>
      <c r="K60" s="210"/>
      <c r="L60" s="210"/>
      <c r="M60" s="210"/>
      <c r="N60" s="210"/>
      <c r="O60" s="232"/>
      <c r="P60" s="233"/>
      <c r="Q60" s="210"/>
      <c r="R60" s="210"/>
    </row>
    <row r="62" spans="1:18">
      <c r="A62" s="227" t="s">
        <v>176</v>
      </c>
      <c r="B62" s="210"/>
      <c r="C62" s="240"/>
      <c r="E62" s="241" t="s">
        <v>177</v>
      </c>
      <c r="F62" s="241"/>
      <c r="G62" s="210"/>
      <c r="H62" s="210"/>
    </row>
    <row r="63" spans="1:18">
      <c r="A63" s="242" t="s">
        <v>178</v>
      </c>
      <c r="B63" s="210"/>
      <c r="C63" s="240"/>
      <c r="E63" s="243" t="s">
        <v>179</v>
      </c>
      <c r="F63" s="243"/>
      <c r="G63" s="210"/>
      <c r="H63" s="210"/>
    </row>
    <row r="64" spans="1:18">
      <c r="A64" s="210"/>
      <c r="B64" s="210"/>
      <c r="C64" s="240"/>
      <c r="E64" s="240"/>
      <c r="F64" s="240"/>
      <c r="G64" s="210"/>
      <c r="H64" s="210"/>
    </row>
    <row r="65" spans="1:8">
      <c r="A65" s="210"/>
      <c r="B65" s="210"/>
      <c r="C65" s="240"/>
      <c r="E65" s="240"/>
      <c r="F65" s="240"/>
      <c r="G65" s="210"/>
      <c r="H65" s="210"/>
    </row>
    <row r="66" spans="1:8">
      <c r="A66" s="210"/>
      <c r="B66" s="210"/>
      <c r="C66" s="240"/>
      <c r="E66" s="240"/>
      <c r="F66" s="240"/>
      <c r="G66" s="210"/>
      <c r="H66" s="210"/>
    </row>
    <row r="67" spans="1:8">
      <c r="A67" s="210"/>
      <c r="B67" s="210"/>
      <c r="C67" s="240"/>
      <c r="E67" s="240"/>
      <c r="F67" s="240"/>
      <c r="G67" s="210"/>
      <c r="H67" s="210"/>
    </row>
    <row r="68" spans="1:8">
      <c r="A68" s="210"/>
      <c r="B68" s="210"/>
      <c r="C68" s="240"/>
      <c r="E68" s="240"/>
      <c r="F68" s="240"/>
      <c r="G68" s="210"/>
      <c r="H68" s="210"/>
    </row>
    <row r="69" spans="1:8">
      <c r="A69" s="210"/>
      <c r="B69" s="210"/>
      <c r="C69" s="240"/>
      <c r="E69" s="240"/>
      <c r="F69" s="240"/>
      <c r="G69" s="210"/>
      <c r="H69" s="210"/>
    </row>
    <row r="70" spans="1:8">
      <c r="A70" s="210"/>
      <c r="B70" s="210"/>
      <c r="C70" s="240"/>
      <c r="E70" s="240"/>
      <c r="F70" s="240"/>
      <c r="G70" s="210"/>
      <c r="H70" s="210"/>
    </row>
    <row r="71" spans="1:8">
      <c r="A71" s="244"/>
      <c r="B71" s="244"/>
      <c r="C71" s="245"/>
      <c r="E71" s="245"/>
      <c r="F71" s="245"/>
      <c r="G71" s="244"/>
      <c r="H71" s="210"/>
    </row>
    <row r="72" spans="1:8">
      <c r="A72" s="227" t="s">
        <v>238</v>
      </c>
      <c r="B72" s="210"/>
      <c r="C72" s="240"/>
      <c r="E72" s="241" t="s">
        <v>450</v>
      </c>
      <c r="F72" s="241"/>
      <c r="G72" s="210"/>
      <c r="H72" s="210"/>
    </row>
    <row r="73" spans="1:8">
      <c r="A73" s="227" t="s">
        <v>599</v>
      </c>
      <c r="B73" s="210"/>
      <c r="C73" s="240"/>
      <c r="E73" s="241"/>
      <c r="F73" s="241"/>
      <c r="G73" s="210"/>
      <c r="H73" s="210"/>
    </row>
    <row r="74" spans="1:8">
      <c r="A74" s="210" t="s">
        <v>239</v>
      </c>
      <c r="B74" s="210"/>
      <c r="C74" s="240"/>
      <c r="E74" s="240"/>
      <c r="F74" s="240"/>
      <c r="G74" s="210"/>
      <c r="H74" s="210"/>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3" zoomScaleNormal="100" zoomScaleSheetLayoutView="100" workbookViewId="0">
      <selection activeCell="A7" sqref="A1:XFD1048576"/>
    </sheetView>
  </sheetViews>
  <sheetFormatPr defaultColWidth="9.140625" defaultRowHeight="12.75"/>
  <cols>
    <col min="1" max="1" width="7.42578125" style="468" customWidth="1"/>
    <col min="2" max="2" width="5.28515625" style="468" customWidth="1"/>
    <col min="3" max="3" width="52.5703125" style="440" customWidth="1"/>
    <col min="4" max="4" width="11.7109375" style="440" customWidth="1"/>
    <col min="5" max="5" width="28.42578125" style="440" customWidth="1"/>
    <col min="6" max="6" width="29.85546875" style="440" customWidth="1"/>
    <col min="7" max="7" width="5.140625" style="440" customWidth="1"/>
    <col min="8" max="8" width="15.28515625" style="440" customWidth="1"/>
    <col min="9" max="9" width="12.7109375" style="440" bestFit="1" customWidth="1"/>
    <col min="10" max="10" width="15.7109375" style="440" hidden="1" customWidth="1"/>
    <col min="11" max="11" width="15.42578125" style="440" hidden="1" customWidth="1"/>
    <col min="12" max="12" width="9.140625" style="440"/>
    <col min="13" max="13" width="15" style="440" bestFit="1" customWidth="1"/>
    <col min="14" max="16384" width="9.140625" style="440"/>
  </cols>
  <sheetData>
    <row r="1" spans="1:13" ht="24.75" customHeight="1">
      <c r="A1" s="536" t="s">
        <v>656</v>
      </c>
      <c r="B1" s="536"/>
      <c r="C1" s="536"/>
      <c r="D1" s="536"/>
      <c r="E1" s="536"/>
      <c r="F1" s="536"/>
    </row>
    <row r="2" spans="1:13" ht="26.25" customHeight="1">
      <c r="A2" s="537" t="s">
        <v>171</v>
      </c>
      <c r="B2" s="537"/>
      <c r="C2" s="537"/>
      <c r="D2" s="537"/>
      <c r="E2" s="537"/>
      <c r="F2" s="537"/>
    </row>
    <row r="3" spans="1:13">
      <c r="A3" s="538" t="s">
        <v>571</v>
      </c>
      <c r="B3" s="538"/>
      <c r="C3" s="538"/>
      <c r="D3" s="538"/>
      <c r="E3" s="538"/>
      <c r="F3" s="538"/>
      <c r="G3" s="538"/>
      <c r="H3" s="441"/>
    </row>
    <row r="4" spans="1:13" ht="22.5" customHeight="1">
      <c r="A4" s="538"/>
      <c r="B4" s="538"/>
      <c r="C4" s="538"/>
      <c r="D4" s="538"/>
      <c r="E4" s="538"/>
      <c r="F4" s="538"/>
      <c r="G4" s="538"/>
      <c r="H4" s="441"/>
    </row>
    <row r="5" spans="1:13">
      <c r="A5" s="539" t="str">
        <f>'ngay thang'!B10</f>
        <v>Quý 1 năm 2024/Quarter 1 2024</v>
      </c>
      <c r="B5" s="539"/>
      <c r="C5" s="539"/>
      <c r="D5" s="539"/>
      <c r="E5" s="539"/>
      <c r="F5" s="539"/>
      <c r="G5" s="539"/>
      <c r="H5" s="442"/>
    </row>
    <row r="6" spans="1:13">
      <c r="A6" s="442"/>
      <c r="B6" s="442"/>
      <c r="C6" s="442"/>
      <c r="D6" s="442"/>
      <c r="E6" s="442"/>
    </row>
    <row r="7" spans="1:13" ht="30.75" customHeight="1">
      <c r="A7" s="443"/>
      <c r="B7" s="535" t="s">
        <v>672</v>
      </c>
      <c r="C7" s="535"/>
      <c r="D7" s="535" t="s">
        <v>673</v>
      </c>
      <c r="E7" s="535"/>
      <c r="F7" s="535"/>
      <c r="G7" s="535"/>
      <c r="H7" s="444"/>
    </row>
    <row r="8" spans="1:13" ht="30.75" customHeight="1">
      <c r="A8" s="445"/>
      <c r="B8" s="534" t="s">
        <v>674</v>
      </c>
      <c r="C8" s="534"/>
      <c r="D8" s="534" t="s">
        <v>675</v>
      </c>
      <c r="E8" s="534"/>
      <c r="F8" s="534"/>
      <c r="G8" s="445"/>
      <c r="H8" s="446"/>
    </row>
    <row r="9" spans="1:13" ht="30.75" customHeight="1">
      <c r="A9" s="443"/>
      <c r="B9" s="535" t="s">
        <v>671</v>
      </c>
      <c r="C9" s="535"/>
      <c r="D9" s="535" t="s">
        <v>670</v>
      </c>
      <c r="E9" s="535"/>
      <c r="F9" s="535"/>
      <c r="G9" s="443"/>
      <c r="H9" s="444"/>
    </row>
    <row r="10" spans="1:13" ht="30.75" customHeight="1">
      <c r="A10" s="445"/>
      <c r="B10" s="534" t="s">
        <v>676</v>
      </c>
      <c r="C10" s="534"/>
      <c r="D10" s="534" t="str">
        <f>'ngay thang'!B14</f>
        <v>Ngày 02 tháng 04 năm 2024
02 April 2024</v>
      </c>
      <c r="E10" s="534"/>
      <c r="F10" s="534"/>
      <c r="G10" s="445"/>
      <c r="H10" s="446"/>
    </row>
    <row r="12" spans="1:13" ht="58.5" customHeight="1">
      <c r="A12" s="530" t="s">
        <v>199</v>
      </c>
      <c r="B12" s="530"/>
      <c r="C12" s="447" t="s">
        <v>572</v>
      </c>
      <c r="D12" s="447" t="s">
        <v>174</v>
      </c>
      <c r="E12" s="447" t="s">
        <v>288</v>
      </c>
      <c r="F12" s="447" t="s">
        <v>289</v>
      </c>
    </row>
    <row r="13" spans="1:13" ht="30" customHeight="1">
      <c r="A13" s="326" t="s">
        <v>46</v>
      </c>
      <c r="B13" s="326"/>
      <c r="C13" s="448" t="s">
        <v>573</v>
      </c>
      <c r="D13" s="319" t="s">
        <v>574</v>
      </c>
      <c r="E13" s="449">
        <v>79035385746</v>
      </c>
      <c r="F13" s="449">
        <v>74604224402</v>
      </c>
      <c r="I13" s="450"/>
      <c r="J13" s="450"/>
      <c r="K13" s="450"/>
      <c r="L13" s="450"/>
      <c r="M13" s="450"/>
    </row>
    <row r="14" spans="1:13" ht="38.25">
      <c r="A14" s="326" t="s">
        <v>56</v>
      </c>
      <c r="B14" s="326"/>
      <c r="C14" s="448" t="s">
        <v>575</v>
      </c>
      <c r="D14" s="319" t="s">
        <v>576</v>
      </c>
      <c r="E14" s="449">
        <v>12507243721</v>
      </c>
      <c r="F14" s="449">
        <v>-217791074</v>
      </c>
      <c r="I14" s="450"/>
      <c r="J14" s="450"/>
      <c r="K14" s="450"/>
      <c r="L14" s="450"/>
      <c r="M14" s="450"/>
    </row>
    <row r="15" spans="1:13" ht="54.75" customHeight="1">
      <c r="A15" s="531"/>
      <c r="B15" s="319" t="s">
        <v>110</v>
      </c>
      <c r="C15" s="451" t="s">
        <v>577</v>
      </c>
      <c r="D15" s="319" t="s">
        <v>578</v>
      </c>
      <c r="E15" s="452">
        <v>12507243721</v>
      </c>
      <c r="F15" s="452">
        <v>-217791074</v>
      </c>
      <c r="I15" s="450"/>
      <c r="J15" s="450"/>
      <c r="K15" s="450"/>
      <c r="L15" s="450"/>
      <c r="M15" s="450"/>
    </row>
    <row r="16" spans="1:13" ht="53.25" customHeight="1">
      <c r="A16" s="532"/>
      <c r="B16" s="319" t="s">
        <v>112</v>
      </c>
      <c r="C16" s="451" t="s">
        <v>579</v>
      </c>
      <c r="D16" s="319" t="s">
        <v>580</v>
      </c>
      <c r="E16" s="452"/>
      <c r="F16" s="452"/>
      <c r="I16" s="450"/>
      <c r="J16" s="450"/>
      <c r="K16" s="450"/>
      <c r="L16" s="450"/>
      <c r="M16" s="450"/>
    </row>
    <row r="17" spans="1:13" ht="51.75" customHeight="1">
      <c r="A17" s="326" t="s">
        <v>133</v>
      </c>
      <c r="B17" s="326"/>
      <c r="C17" s="448" t="s">
        <v>581</v>
      </c>
      <c r="D17" s="326" t="s">
        <v>582</v>
      </c>
      <c r="E17" s="449">
        <v>59282072190</v>
      </c>
      <c r="F17" s="449">
        <v>4648952418</v>
      </c>
      <c r="H17" s="450"/>
      <c r="I17" s="450"/>
      <c r="J17" s="450"/>
      <c r="K17" s="450"/>
      <c r="L17" s="450"/>
      <c r="M17" s="450"/>
    </row>
    <row r="18" spans="1:13" ht="29.25" customHeight="1">
      <c r="A18" s="531"/>
      <c r="B18" s="319" t="s">
        <v>583</v>
      </c>
      <c r="C18" s="451" t="s">
        <v>584</v>
      </c>
      <c r="D18" s="319" t="s">
        <v>585</v>
      </c>
      <c r="E18" s="452">
        <v>68668063769</v>
      </c>
      <c r="F18" s="452">
        <v>8487853225</v>
      </c>
      <c r="H18" s="450"/>
      <c r="I18" s="450"/>
      <c r="J18" s="450"/>
      <c r="K18" s="450"/>
      <c r="L18" s="450"/>
      <c r="M18" s="450"/>
    </row>
    <row r="19" spans="1:13" ht="29.25" customHeight="1">
      <c r="A19" s="533"/>
      <c r="B19" s="319" t="s">
        <v>586</v>
      </c>
      <c r="C19" s="451" t="s">
        <v>587</v>
      </c>
      <c r="D19" s="319" t="s">
        <v>588</v>
      </c>
      <c r="E19" s="452">
        <v>9385991579</v>
      </c>
      <c r="F19" s="452">
        <v>3838900807</v>
      </c>
      <c r="H19" s="450"/>
      <c r="I19" s="450"/>
      <c r="J19" s="450"/>
      <c r="K19" s="450"/>
      <c r="L19" s="450"/>
      <c r="M19" s="450"/>
    </row>
    <row r="20" spans="1:13" s="454" customFormat="1" ht="39" customHeight="1">
      <c r="A20" s="326" t="s">
        <v>135</v>
      </c>
      <c r="B20" s="326"/>
      <c r="C20" s="453" t="s">
        <v>601</v>
      </c>
      <c r="D20" s="326" t="s">
        <v>589</v>
      </c>
      <c r="E20" s="449">
        <v>150824701657</v>
      </c>
      <c r="F20" s="449">
        <v>79035385746</v>
      </c>
      <c r="H20" s="455"/>
      <c r="I20" s="450"/>
      <c r="J20" s="450"/>
      <c r="K20" s="450"/>
      <c r="L20" s="450"/>
      <c r="M20" s="450"/>
    </row>
    <row r="21" spans="1:13">
      <c r="A21" s="456"/>
      <c r="B21" s="456"/>
      <c r="C21" s="457"/>
      <c r="D21" s="456"/>
      <c r="E21" s="458"/>
      <c r="F21" s="458"/>
    </row>
    <row r="23" spans="1:13">
      <c r="A23" s="459" t="s">
        <v>176</v>
      </c>
      <c r="B23" s="440"/>
      <c r="C23" s="460"/>
      <c r="E23" s="461" t="s">
        <v>177</v>
      </c>
    </row>
    <row r="24" spans="1:13">
      <c r="A24" s="462" t="s">
        <v>178</v>
      </c>
      <c r="B24" s="440"/>
      <c r="C24" s="460"/>
      <c r="E24" s="463" t="s">
        <v>179</v>
      </c>
    </row>
    <row r="25" spans="1:13">
      <c r="A25" s="440"/>
      <c r="B25" s="440"/>
      <c r="C25" s="460"/>
      <c r="E25" s="460"/>
    </row>
    <row r="26" spans="1:13">
      <c r="A26" s="440"/>
      <c r="B26" s="440"/>
      <c r="C26" s="460"/>
      <c r="E26" s="460"/>
    </row>
    <row r="27" spans="1:13">
      <c r="A27" s="440"/>
      <c r="B27" s="440"/>
      <c r="C27" s="460"/>
      <c r="E27" s="460"/>
    </row>
    <row r="28" spans="1:13">
      <c r="A28" s="440"/>
      <c r="B28" s="440"/>
      <c r="C28" s="460"/>
      <c r="E28" s="460"/>
    </row>
    <row r="29" spans="1:13">
      <c r="A29" s="440"/>
      <c r="B29" s="440"/>
      <c r="C29" s="460"/>
      <c r="E29" s="460"/>
    </row>
    <row r="30" spans="1:13">
      <c r="A30" s="440"/>
      <c r="B30" s="440"/>
      <c r="C30" s="460"/>
      <c r="E30" s="460"/>
    </row>
    <row r="31" spans="1:13">
      <c r="A31" s="440"/>
      <c r="B31" s="440"/>
      <c r="C31" s="460"/>
      <c r="E31" s="460"/>
    </row>
    <row r="32" spans="1:13">
      <c r="A32" s="464"/>
      <c r="B32" s="464"/>
      <c r="C32" s="465"/>
      <c r="E32" s="465"/>
      <c r="F32" s="464"/>
    </row>
    <row r="33" spans="1:5">
      <c r="A33" s="459" t="s">
        <v>238</v>
      </c>
      <c r="B33" s="440"/>
      <c r="C33" s="460"/>
      <c r="E33" s="466" t="s">
        <v>450</v>
      </c>
    </row>
    <row r="34" spans="1:5">
      <c r="A34" s="459" t="s">
        <v>599</v>
      </c>
      <c r="B34" s="440"/>
      <c r="C34" s="460"/>
      <c r="E34" s="466"/>
    </row>
    <row r="35" spans="1:5">
      <c r="A35" s="440" t="s">
        <v>239</v>
      </c>
      <c r="B35" s="440"/>
      <c r="C35" s="460"/>
      <c r="E35" s="467"/>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692913385826772" right="0.35433070866141736" top="0.98425196850393704" bottom="0.98425196850393704" header="0.51181102362204722" footer="0.51181102362204722"/>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LZywgTJ2KjIDejvwyj6Ti1q67L8=</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BvNZ3nttC8tsX93K4hDVz5SweMY=</DigestValue>
    </Reference>
  </SignedInfo>
  <SignatureValue>c794QXU1KNGn/y6yEJDGmooEl0kE7gtz3bEWuYlSXsAzLgHtilsu150+SVIIa9rfgrLmWrEro+52
j2c0b51TNnaTzmA1yMmRQbAHDaiU/ZcPbBSVNPjS9opjOh+XKNQKBGCU9GkAJRSk9kHnAYgGlANy
O6npo8YzcvS8yegNKE8=</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HHVHMm+v8lHASJ6B3JPV40IOHKo=</DigestValue>
      </Reference>
      <Reference URI="/xl/comments1.xml?ContentType=application/vnd.openxmlformats-officedocument.spreadsheetml.comments+xml">
        <DigestMethod Algorithm="http://www.w3.org/2000/09/xmldsig#sha1"/>
        <DigestValue>/4MQT3f7geP0IrJje9FmdIyDZgU=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drawings/vmlDrawing1.vml?ContentType=application/vnd.openxmlformats-officedocument.vmlDrawing">
        <DigestMethod Algorithm="http://www.w3.org/2000/09/xmldsig#sha1"/>
        <DigestValue>JrgCVSdWb+wrU1K3fzNgiLLS1GA=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n0BXZ4HxkfupmTQcAtDqc47M5MQ=</DigestValue>
      </Reference>
      <Reference URI="/xl/printerSettings/printerSettings10.bin?ContentType=application/vnd.openxmlformats-officedocument.spreadsheetml.printerSettings">
        <DigestMethod Algorithm="http://www.w3.org/2000/09/xmldsig#sha1"/>
        <DigestValue>iVYLNDjeCkRLC02jUzgvY9eGZEU=</DigestValue>
      </Reference>
      <Reference URI="/xl/printerSettings/printerSettings11.bin?ContentType=application/vnd.openxmlformats-officedocument.spreadsheetml.printerSettings">
        <DigestMethod Algorithm="http://www.w3.org/2000/09/xmldsig#sha1"/>
        <DigestValue>nLQpOHwLge874A7h5jboFbd9Asg=</DigestValue>
      </Reference>
      <Reference URI="/xl/printerSettings/printerSettings12.bin?ContentType=application/vnd.openxmlformats-officedocument.spreadsheetml.printerSettings">
        <DigestMethod Algorithm="http://www.w3.org/2000/09/xmldsig#sha1"/>
        <DigestValue>HNoqbtcqMgPS5u9PkavE0S3i4Qs=</DigestValue>
      </Reference>
      <Reference URI="/xl/printerSettings/printerSettings13.bin?ContentType=application/vnd.openxmlformats-officedocument.spreadsheetml.printerSettings">
        <DigestMethod Algorithm="http://www.w3.org/2000/09/xmldsig#sha1"/>
        <DigestValue>3oxz9Jz5491Uu14ieyKy6vxsQQI=</DigestValue>
      </Reference>
      <Reference URI="/xl/printerSettings/printerSettings14.bin?ContentType=application/vnd.openxmlformats-officedocument.spreadsheetml.printerSettings">
        <DigestMethod Algorithm="http://www.w3.org/2000/09/xmldsig#sha1"/>
        <DigestValue>3oxz9Jz5491Uu14ieyKy6vxsQQI=</DigestValue>
      </Reference>
      <Reference URI="/xl/printerSettings/printerSettings15.bin?ContentType=application/vnd.openxmlformats-officedocument.spreadsheetml.printerSettings">
        <DigestMethod Algorithm="http://www.w3.org/2000/09/xmldsig#sha1"/>
        <DigestValue>3oxz9Jz5491Uu14ieyKy6vxsQQI=</DigestValue>
      </Reference>
      <Reference URI="/xl/printerSettings/printerSettings2.bin?ContentType=application/vnd.openxmlformats-officedocument.spreadsheetml.printerSettings">
        <DigestMethod Algorithm="http://www.w3.org/2000/09/xmldsig#sha1"/>
        <DigestValue>ktvsH8pGUTI1jFyDm8X7AyhMlPI=</DigestValue>
      </Reference>
      <Reference URI="/xl/printerSettings/printerSettings3.bin?ContentType=application/vnd.openxmlformats-officedocument.spreadsheetml.printerSettings">
        <DigestMethod Algorithm="http://www.w3.org/2000/09/xmldsig#sha1"/>
        <DigestValue>iVYLNDjeCkRLC02jUzgvY9eGZEU=</DigestValue>
      </Reference>
      <Reference URI="/xl/printerSettings/printerSettings4.bin?ContentType=application/vnd.openxmlformats-officedocument.spreadsheetml.printerSettings">
        <DigestMethod Algorithm="http://www.w3.org/2000/09/xmldsig#sha1"/>
        <DigestValue>3oxz9Jz5491Uu14ieyKy6vxsQQI=</DigestValue>
      </Reference>
      <Reference URI="/xl/printerSettings/printerSettings5.bin?ContentType=application/vnd.openxmlformats-officedocument.spreadsheetml.printerSettings">
        <DigestMethod Algorithm="http://www.w3.org/2000/09/xmldsig#sha1"/>
        <DigestValue>n0BXZ4HxkfupmTQcAtDqc47M5MQ=</DigestValue>
      </Reference>
      <Reference URI="/xl/printerSettings/printerSettings6.bin?ContentType=application/vnd.openxmlformats-officedocument.spreadsheetml.printerSettings">
        <DigestMethod Algorithm="http://www.w3.org/2000/09/xmldsig#sha1"/>
        <DigestValue>iVYLNDjeCkRLC02jUzgvY9eGZEU=</DigestValue>
      </Reference>
      <Reference URI="/xl/printerSettings/printerSettings7.bin?ContentType=application/vnd.openxmlformats-officedocument.spreadsheetml.printerSettings">
        <DigestMethod Algorithm="http://www.w3.org/2000/09/xmldsig#sha1"/>
        <DigestValue>3oxz9Jz5491Uu14ieyKy6vxsQQI=</DigestValue>
      </Reference>
      <Reference URI="/xl/printerSettings/printerSettings8.bin?ContentType=application/vnd.openxmlformats-officedocument.spreadsheetml.printerSettings">
        <DigestMethod Algorithm="http://www.w3.org/2000/09/xmldsig#sha1"/>
        <DigestValue>3oxz9Jz5491Uu14ieyKy6vxsQQI=</DigestValue>
      </Reference>
      <Reference URI="/xl/printerSettings/printerSettings9.bin?ContentType=application/vnd.openxmlformats-officedocument.spreadsheetml.printerSettings">
        <DigestMethod Algorithm="http://www.w3.org/2000/09/xmldsig#sha1"/>
        <DigestValue>3oxz9Jz5491Uu14ieyKy6vxsQQI=</DigestValue>
      </Reference>
      <Reference URI="/xl/sharedStrings.xml?ContentType=application/vnd.openxmlformats-officedocument.spreadsheetml.sharedStrings+xml">
        <DigestMethod Algorithm="http://www.w3.org/2000/09/xmldsig#sha1"/>
        <DigestValue>DfKJryGsg/v1fcITiRrDK7Z4Mrk=</DigestValue>
      </Reference>
      <Reference URI="/xl/styles.xml?ContentType=application/vnd.openxmlformats-officedocument.spreadsheetml.styles+xml">
        <DigestMethod Algorithm="http://www.w3.org/2000/09/xmldsig#sha1"/>
        <DigestValue>pTENbflQWCNPoeTLv7AQYak0Z7w=</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p+/z2iTKNhZQ1xw/GhQ5tsPrpYM=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sf04MpsfktACW+fJJJTYHvz6YdE=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Fp+HGz4otT0u/l6T8LFVQmTAbWo=</DigestValue>
      </Reference>
      <Reference URI="/xl/worksheets/sheet10.xml?ContentType=application/vnd.openxmlformats-officedocument.spreadsheetml.worksheet+xml">
        <DigestMethod Algorithm="http://www.w3.org/2000/09/xmldsig#sha1"/>
        <DigestValue>y0XZ915YMujbIhtpD/CjwvZ5Nks=</DigestValue>
      </Reference>
      <Reference URI="/xl/worksheets/sheet11.xml?ContentType=application/vnd.openxmlformats-officedocument.spreadsheetml.worksheet+xml">
        <DigestMethod Algorithm="http://www.w3.org/2000/09/xmldsig#sha1"/>
        <DigestValue>39GJSnDvKxrnWNkHifqgXZkvuHU=</DigestValue>
      </Reference>
      <Reference URI="/xl/worksheets/sheet12.xml?ContentType=application/vnd.openxmlformats-officedocument.spreadsheetml.worksheet+xml">
        <DigestMethod Algorithm="http://www.w3.org/2000/09/xmldsig#sha1"/>
        <DigestValue>+E7k3F9sW3IGORnr8q27N4pPGak=</DigestValue>
      </Reference>
      <Reference URI="/xl/worksheets/sheet13.xml?ContentType=application/vnd.openxmlformats-officedocument.spreadsheetml.worksheet+xml">
        <DigestMethod Algorithm="http://www.w3.org/2000/09/xmldsig#sha1"/>
        <DigestValue>JWV72YtFv7ea+e3hp1vBAA/OW2A=</DigestValue>
      </Reference>
      <Reference URI="/xl/worksheets/sheet14.xml?ContentType=application/vnd.openxmlformats-officedocument.spreadsheetml.worksheet+xml">
        <DigestMethod Algorithm="http://www.w3.org/2000/09/xmldsig#sha1"/>
        <DigestValue>WF7Ca5h3/UG6vXhJFq/khphH8WM=</DigestValue>
      </Reference>
      <Reference URI="/xl/worksheets/sheet15.xml?ContentType=application/vnd.openxmlformats-officedocument.spreadsheetml.worksheet+xml">
        <DigestMethod Algorithm="http://www.w3.org/2000/09/xmldsig#sha1"/>
        <DigestValue>mFcwZQHGPLgQcMrgpzCh7KFfjHY=</DigestValue>
      </Reference>
      <Reference URI="/xl/worksheets/sheet2.xml?ContentType=application/vnd.openxmlformats-officedocument.spreadsheetml.worksheet+xml">
        <DigestMethod Algorithm="http://www.w3.org/2000/09/xmldsig#sha1"/>
        <DigestValue>BhcdqMFsYT4vym6sbSHCN6augvg=</DigestValue>
      </Reference>
      <Reference URI="/xl/worksheets/sheet3.xml?ContentType=application/vnd.openxmlformats-officedocument.spreadsheetml.worksheet+xml">
        <DigestMethod Algorithm="http://www.w3.org/2000/09/xmldsig#sha1"/>
        <DigestValue>68enfLmL/cC8RIg/RqNkeEpeHFs=</DigestValue>
      </Reference>
      <Reference URI="/xl/worksheets/sheet4.xml?ContentType=application/vnd.openxmlformats-officedocument.spreadsheetml.worksheet+xml">
        <DigestMethod Algorithm="http://www.w3.org/2000/09/xmldsig#sha1"/>
        <DigestValue>QNPmElcC3gMlsyFtTNEHVaQENwQ=</DigestValue>
      </Reference>
      <Reference URI="/xl/worksheets/sheet5.xml?ContentType=application/vnd.openxmlformats-officedocument.spreadsheetml.worksheet+xml">
        <DigestMethod Algorithm="http://www.w3.org/2000/09/xmldsig#sha1"/>
        <DigestValue>m43lp0cf3c8Fal7i1s5do4uO4Og=</DigestValue>
      </Reference>
      <Reference URI="/xl/worksheets/sheet6.xml?ContentType=application/vnd.openxmlformats-officedocument.spreadsheetml.worksheet+xml">
        <DigestMethod Algorithm="http://www.w3.org/2000/09/xmldsig#sha1"/>
        <DigestValue>Fnn265QvmW21vCR9Pce9le1fjkI=</DigestValue>
      </Reference>
      <Reference URI="/xl/worksheets/sheet7.xml?ContentType=application/vnd.openxmlformats-officedocument.spreadsheetml.worksheet+xml">
        <DigestMethod Algorithm="http://www.w3.org/2000/09/xmldsig#sha1"/>
        <DigestValue>vHdy/FSB3g0erG9ylMB4IkrIKjw=</DigestValue>
      </Reference>
      <Reference URI="/xl/worksheets/sheet8.xml?ContentType=application/vnd.openxmlformats-officedocument.spreadsheetml.worksheet+xml">
        <DigestMethod Algorithm="http://www.w3.org/2000/09/xmldsig#sha1"/>
        <DigestValue>7G+GURW+R7TRbQXn19JqM77yYYU=</DigestValue>
      </Reference>
      <Reference URI="/xl/worksheets/sheet9.xml?ContentType=application/vnd.openxmlformats-officedocument.spreadsheetml.worksheet+xml">
        <DigestMethod Algorithm="http://www.w3.org/2000/09/xmldsig#sha1"/>
        <DigestValue>lmKfXeiniBvGRr4zM6gHHvP7Z7c=</DigestValue>
      </Reference>
    </Manifest>
    <SignatureProperties>
      <SignatureProperty Id="idSignatureTime" Target="#idPackageSignature">
        <mdssi:SignatureTime xmlns:mdssi="http://schemas.openxmlformats.org/package/2006/digital-signature">
          <mdssi:Format>YYYY-MM-DDThh:mm:ssTZD</mdssi:Format>
          <mdssi:Value>2024-04-19T03:28:43Z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2024-04-19T03:28:43Z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IePqNE79B8sPiTQ4mv6709RLR/E=</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OqfD1eUGPV22mFmJlIIHSpNLnlg=</DigestValue>
    </Reference>
  </SignedInfo>
  <SignatureValue>f5jpb5wweY+5JGywY+EKS5jiJCvfvJ/Fsh6o2f+f/tWXWO1hyCLkW2vLUA1anQjA2YkMZ1VhnoiU
FDBpasaF39VM7zOVx/SEDCq9QIecoVmZhOgkh0K90R9DQQNC4Itzx9Et3f0BpveXSnFk6x6UzF15
KNUgP026ZkRahqHY6uk=</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HHVHMm+v8lHASJ6B3JPV40IOHKo=</DigestValue>
      </Reference>
      <Reference URI="/xl/comments1.xml?ContentType=application/vnd.openxmlformats-officedocument.spreadsheetml.comments+xml">
        <DigestMethod Algorithm="http://www.w3.org/2000/09/xmldsig#sha1"/>
        <DigestValue>/4MQT3f7geP0IrJje9FmdIyDZgU=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drawings/vmlDrawing1.vml?ContentType=application/vnd.openxmlformats-officedocument.vmlDrawing">
        <DigestMethod Algorithm="http://www.w3.org/2000/09/xmldsig#sha1"/>
        <DigestValue>JrgCVSdWb+wrU1K3fzNgiLLS1GA=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n0BXZ4HxkfupmTQcAtDqc47M5MQ=</DigestValue>
      </Reference>
      <Reference URI="/xl/printerSettings/printerSettings10.bin?ContentType=application/vnd.openxmlformats-officedocument.spreadsheetml.printerSettings">
        <DigestMethod Algorithm="http://www.w3.org/2000/09/xmldsig#sha1"/>
        <DigestValue>iVYLNDjeCkRLC02jUzgvY9eGZEU=</DigestValue>
      </Reference>
      <Reference URI="/xl/printerSettings/printerSettings11.bin?ContentType=application/vnd.openxmlformats-officedocument.spreadsheetml.printerSettings">
        <DigestMethod Algorithm="http://www.w3.org/2000/09/xmldsig#sha1"/>
        <DigestValue>nLQpOHwLge874A7h5jboFbd9Asg=</DigestValue>
      </Reference>
      <Reference URI="/xl/printerSettings/printerSettings12.bin?ContentType=application/vnd.openxmlformats-officedocument.spreadsheetml.printerSettings">
        <DigestMethod Algorithm="http://www.w3.org/2000/09/xmldsig#sha1"/>
        <DigestValue>HNoqbtcqMgPS5u9PkavE0S3i4Qs=</DigestValue>
      </Reference>
      <Reference URI="/xl/printerSettings/printerSettings13.bin?ContentType=application/vnd.openxmlformats-officedocument.spreadsheetml.printerSettings">
        <DigestMethod Algorithm="http://www.w3.org/2000/09/xmldsig#sha1"/>
        <DigestValue>3oxz9Jz5491Uu14ieyKy6vxsQQI=</DigestValue>
      </Reference>
      <Reference URI="/xl/printerSettings/printerSettings14.bin?ContentType=application/vnd.openxmlformats-officedocument.spreadsheetml.printerSettings">
        <DigestMethod Algorithm="http://www.w3.org/2000/09/xmldsig#sha1"/>
        <DigestValue>3oxz9Jz5491Uu14ieyKy6vxsQQI=</DigestValue>
      </Reference>
      <Reference URI="/xl/printerSettings/printerSettings15.bin?ContentType=application/vnd.openxmlformats-officedocument.spreadsheetml.printerSettings">
        <DigestMethod Algorithm="http://www.w3.org/2000/09/xmldsig#sha1"/>
        <DigestValue>3oxz9Jz5491Uu14ieyKy6vxsQQI=</DigestValue>
      </Reference>
      <Reference URI="/xl/printerSettings/printerSettings2.bin?ContentType=application/vnd.openxmlformats-officedocument.spreadsheetml.printerSettings">
        <DigestMethod Algorithm="http://www.w3.org/2000/09/xmldsig#sha1"/>
        <DigestValue>ktvsH8pGUTI1jFyDm8X7AyhMlPI=</DigestValue>
      </Reference>
      <Reference URI="/xl/printerSettings/printerSettings3.bin?ContentType=application/vnd.openxmlformats-officedocument.spreadsheetml.printerSettings">
        <DigestMethod Algorithm="http://www.w3.org/2000/09/xmldsig#sha1"/>
        <DigestValue>iVYLNDjeCkRLC02jUzgvY9eGZEU=</DigestValue>
      </Reference>
      <Reference URI="/xl/printerSettings/printerSettings4.bin?ContentType=application/vnd.openxmlformats-officedocument.spreadsheetml.printerSettings">
        <DigestMethod Algorithm="http://www.w3.org/2000/09/xmldsig#sha1"/>
        <DigestValue>3oxz9Jz5491Uu14ieyKy6vxsQQI=</DigestValue>
      </Reference>
      <Reference URI="/xl/printerSettings/printerSettings5.bin?ContentType=application/vnd.openxmlformats-officedocument.spreadsheetml.printerSettings">
        <DigestMethod Algorithm="http://www.w3.org/2000/09/xmldsig#sha1"/>
        <DigestValue>n0BXZ4HxkfupmTQcAtDqc47M5MQ=</DigestValue>
      </Reference>
      <Reference URI="/xl/printerSettings/printerSettings6.bin?ContentType=application/vnd.openxmlformats-officedocument.spreadsheetml.printerSettings">
        <DigestMethod Algorithm="http://www.w3.org/2000/09/xmldsig#sha1"/>
        <DigestValue>iVYLNDjeCkRLC02jUzgvY9eGZEU=</DigestValue>
      </Reference>
      <Reference URI="/xl/printerSettings/printerSettings7.bin?ContentType=application/vnd.openxmlformats-officedocument.spreadsheetml.printerSettings">
        <DigestMethod Algorithm="http://www.w3.org/2000/09/xmldsig#sha1"/>
        <DigestValue>3oxz9Jz5491Uu14ieyKy6vxsQQI=</DigestValue>
      </Reference>
      <Reference URI="/xl/printerSettings/printerSettings8.bin?ContentType=application/vnd.openxmlformats-officedocument.spreadsheetml.printerSettings">
        <DigestMethod Algorithm="http://www.w3.org/2000/09/xmldsig#sha1"/>
        <DigestValue>3oxz9Jz5491Uu14ieyKy6vxsQQI=</DigestValue>
      </Reference>
      <Reference URI="/xl/printerSettings/printerSettings9.bin?ContentType=application/vnd.openxmlformats-officedocument.spreadsheetml.printerSettings">
        <DigestMethod Algorithm="http://www.w3.org/2000/09/xmldsig#sha1"/>
        <DigestValue>3oxz9Jz5491Uu14ieyKy6vxsQQI=</DigestValue>
      </Reference>
      <Reference URI="/xl/sharedStrings.xml?ContentType=application/vnd.openxmlformats-officedocument.spreadsheetml.sharedStrings+xml">
        <DigestMethod Algorithm="http://www.w3.org/2000/09/xmldsig#sha1"/>
        <DigestValue>DfKJryGsg/v1fcITiRrDK7Z4Mrk=</DigestValue>
      </Reference>
      <Reference URI="/xl/styles.xml?ContentType=application/vnd.openxmlformats-officedocument.spreadsheetml.styles+xml">
        <DigestMethod Algorithm="http://www.w3.org/2000/09/xmldsig#sha1"/>
        <DigestValue>pTENbflQWCNPoeTLv7AQYak0Z7w=</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p+/z2iTKNhZQ1xw/GhQ5tsPrpYM=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sf04MpsfktACW+fJJJTYHvz6YdE=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Fp+HGz4otT0u/l6T8LFVQmTAbWo=</DigestValue>
      </Reference>
      <Reference URI="/xl/worksheets/sheet10.xml?ContentType=application/vnd.openxmlformats-officedocument.spreadsheetml.worksheet+xml">
        <DigestMethod Algorithm="http://www.w3.org/2000/09/xmldsig#sha1"/>
        <DigestValue>y0XZ915YMujbIhtpD/CjwvZ5Nks=</DigestValue>
      </Reference>
      <Reference URI="/xl/worksheets/sheet11.xml?ContentType=application/vnd.openxmlformats-officedocument.spreadsheetml.worksheet+xml">
        <DigestMethod Algorithm="http://www.w3.org/2000/09/xmldsig#sha1"/>
        <DigestValue>39GJSnDvKxrnWNkHifqgXZkvuHU=</DigestValue>
      </Reference>
      <Reference URI="/xl/worksheets/sheet12.xml?ContentType=application/vnd.openxmlformats-officedocument.spreadsheetml.worksheet+xml">
        <DigestMethod Algorithm="http://www.w3.org/2000/09/xmldsig#sha1"/>
        <DigestValue>+E7k3F9sW3IGORnr8q27N4pPGak=</DigestValue>
      </Reference>
      <Reference URI="/xl/worksheets/sheet13.xml?ContentType=application/vnd.openxmlformats-officedocument.spreadsheetml.worksheet+xml">
        <DigestMethod Algorithm="http://www.w3.org/2000/09/xmldsig#sha1"/>
        <DigestValue>JWV72YtFv7ea+e3hp1vBAA/OW2A=</DigestValue>
      </Reference>
      <Reference URI="/xl/worksheets/sheet14.xml?ContentType=application/vnd.openxmlformats-officedocument.spreadsheetml.worksheet+xml">
        <DigestMethod Algorithm="http://www.w3.org/2000/09/xmldsig#sha1"/>
        <DigestValue>WF7Ca5h3/UG6vXhJFq/khphH8WM=</DigestValue>
      </Reference>
      <Reference URI="/xl/worksheets/sheet15.xml?ContentType=application/vnd.openxmlformats-officedocument.spreadsheetml.worksheet+xml">
        <DigestMethod Algorithm="http://www.w3.org/2000/09/xmldsig#sha1"/>
        <DigestValue>mFcwZQHGPLgQcMrgpzCh7KFfjHY=</DigestValue>
      </Reference>
      <Reference URI="/xl/worksheets/sheet2.xml?ContentType=application/vnd.openxmlformats-officedocument.spreadsheetml.worksheet+xml">
        <DigestMethod Algorithm="http://www.w3.org/2000/09/xmldsig#sha1"/>
        <DigestValue>BhcdqMFsYT4vym6sbSHCN6augvg=</DigestValue>
      </Reference>
      <Reference URI="/xl/worksheets/sheet3.xml?ContentType=application/vnd.openxmlformats-officedocument.spreadsheetml.worksheet+xml">
        <DigestMethod Algorithm="http://www.w3.org/2000/09/xmldsig#sha1"/>
        <DigestValue>68enfLmL/cC8RIg/RqNkeEpeHFs=</DigestValue>
      </Reference>
      <Reference URI="/xl/worksheets/sheet4.xml?ContentType=application/vnd.openxmlformats-officedocument.spreadsheetml.worksheet+xml">
        <DigestMethod Algorithm="http://www.w3.org/2000/09/xmldsig#sha1"/>
        <DigestValue>QNPmElcC3gMlsyFtTNEHVaQENwQ=</DigestValue>
      </Reference>
      <Reference URI="/xl/worksheets/sheet5.xml?ContentType=application/vnd.openxmlformats-officedocument.spreadsheetml.worksheet+xml">
        <DigestMethod Algorithm="http://www.w3.org/2000/09/xmldsig#sha1"/>
        <DigestValue>m43lp0cf3c8Fal7i1s5do4uO4Og=</DigestValue>
      </Reference>
      <Reference URI="/xl/worksheets/sheet6.xml?ContentType=application/vnd.openxmlformats-officedocument.spreadsheetml.worksheet+xml">
        <DigestMethod Algorithm="http://www.w3.org/2000/09/xmldsig#sha1"/>
        <DigestValue>Fnn265QvmW21vCR9Pce9le1fjkI=</DigestValue>
      </Reference>
      <Reference URI="/xl/worksheets/sheet7.xml?ContentType=application/vnd.openxmlformats-officedocument.spreadsheetml.worksheet+xml">
        <DigestMethod Algorithm="http://www.w3.org/2000/09/xmldsig#sha1"/>
        <DigestValue>vHdy/FSB3g0erG9ylMB4IkrIKjw=</DigestValue>
      </Reference>
      <Reference URI="/xl/worksheets/sheet8.xml?ContentType=application/vnd.openxmlformats-officedocument.spreadsheetml.worksheet+xml">
        <DigestMethod Algorithm="http://www.w3.org/2000/09/xmldsig#sha1"/>
        <DigestValue>7G+GURW+R7TRbQXn19JqM77yYYU=</DigestValue>
      </Reference>
      <Reference URI="/xl/worksheets/sheet9.xml?ContentType=application/vnd.openxmlformats-officedocument.spreadsheetml.worksheet+xml">
        <DigestMethod Algorithm="http://www.w3.org/2000/09/xmldsig#sha1"/>
        <DigestValue>lmKfXeiniBvGRr4zM6gHHvP7Z7c=</DigestValue>
      </Reference>
    </Manifest>
    <SignatureProperties>
      <SignatureProperty Id="idSignatureTime" Target="#idPackageSignature">
        <mdssi:SignatureTime xmlns:mdssi="http://schemas.openxmlformats.org/package/2006/digital-signature">
          <mdssi:Format>YYYY-MM-DDThh:mm:ssTZD</mdssi:Format>
          <mdssi:Value>2024-04-19T03:51:58Z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2024-04-19T03:51:58Z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22</vt:i4>
      </vt:variant>
    </vt:vector>
  </HeadingPairs>
  <TitlesOfParts>
    <vt:vector size="37" baseType="lpstr">
      <vt:lpstr>Tong quat</vt:lpstr>
      <vt:lpstr>ngay thang</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'BCKetQuaHoatDong DT nuoc ngoai'!Print_Area</vt:lpstr>
      <vt:lpstr>BCKetQuaHoatDong_06028!Print_Area</vt:lpstr>
      <vt:lpstr>BCLCTT_06106!Print_Area</vt:lpstr>
      <vt:lpstr>BCTaiSan_06027!Print_Area</vt:lpstr>
      <vt:lpstr>BCtinhhinhtaichinh!Print_Area</vt:lpstr>
      <vt:lpstr>BCthunhap!Print_Area</vt:lpstr>
      <vt:lpstr>BCHoatDongVay_06026!Print_Area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VIET HA</cp:lastModifiedBy>
  <cp:lastPrinted>2024-04-17T01:44:20Z</cp:lastPrinted>
  <dcterms:created xsi:type="dcterms:W3CDTF">2013-10-21T08:38:47Z</dcterms:created>
  <dcterms:modified xsi:type="dcterms:W3CDTF">2024-04-19T03:19:54Z</dcterms:modified>
</cp:coreProperties>
</file>