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78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<sst xmlns="http://schemas.openxmlformats.org/spreadsheetml/2006/main" count="1388" uniqueCount="597">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</sst>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0" fontId="132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7">
      <alignment horizontal="left" vertical="top"/>
    </xf>
    <xf numFmtId="0" fontId="145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6" fontId="11" fillId="0" borderId="70" xfId="0" applyNumberFormat="1" applyFont="1" applyBorder="1" applyAlignment="1">
      <alignment horizontal="right"/>
    </xf>
    <xf numFmtId="166" fontId="11" fillId="0" borderId="70" xfId="499" applyFont="1" applyBorder="1" applyAlignment="1">
      <alignment horizontal="right"/>
    </xf>
    <xf numFmtId="10" fontId="48" fillId="0" borderId="0" xfId="311" applyNumberFormat="1" applyFont="1"/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70" xfId="499" applyFont="1" applyBorder="1" applyAlignment="1">
      <alignment horizontal="right"/>
    </xf>
    <xf numFmtId="167" fontId="11" fillId="0" borderId="60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7" zoomScale="77" zoomScaleNormal="77" workbookViewId="0">
      <selection activeCell="J46" sqref="J46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04/03/2024 đến 10/03/2024</v>
      </c>
      <c r="G18" s="175">
        <v>45355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04/03/2024 to 10/03/2024</v>
      </c>
      <c r="G19" s="175">
        <f>G18+6</f>
        <v>45361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45362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45362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45361</v>
      </c>
      <c r="F25" s="289">
        <f>G18-1</f>
        <v>45354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71069791714</v>
      </c>
      <c r="F30" s="269">
        <v>68089036282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10947.5</v>
      </c>
      <c r="F31" s="298">
        <v>10526.24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71744517016</v>
      </c>
      <c r="F34" s="269">
        <v>71069791714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10872.86</v>
      </c>
      <c r="F35" s="270">
        <v>10947.5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674725302</v>
      </c>
      <c r="F37" s="303">
        <f>F34-F30</f>
        <v>2980755432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-501254792</v>
      </c>
      <c r="F39" s="303">
        <f>F37-F41</f>
        <v>2733396997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1175980094</v>
      </c>
      <c r="F41" s="303">
        <v>247358435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-6.8179949760218683E-3</v>
      </c>
      <c r="F45" s="258">
        <f>F35/F31-1</f>
        <v>4.001998814391472E-2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377">
        <v>0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378">
        <f>E51*E35</f>
        <v>0</v>
      </c>
      <c r="F52" s="284">
        <f>F51*F35</f>
        <v>20213901.900000002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0</v>
      </c>
      <c r="F53" s="268">
        <f>F52/F34</f>
        <v>2.8442326074832263E-4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fqN601DjBUMW/Z8NjjT5CdYIARw=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GhRf2o6fzjd3bXBEoIh6NC95SZM=</DigestValue>
    </Reference>
  </SignedInfo>
  <SignatureValue>ZMAsRpTNqd30nhQ6ccRYNqmLu0Dofi9TS9R8b5aArymEfxpaodbN2XJBbbDM+OqN/srSxL7aEnx/
Qq63vHQMsZTjngq52iWxxz6cDbBeD6E09vSmiAWHaFryyo1YlxqOY2aA4EjErFX3SnL28x5cW9wI
DoF12ECXC4BWzihaqLM=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HIRP9d6VnscQS5zw98CUOAQHVG0=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BLDK07Ki+hxKSNWdDwICi28Dz10=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OtBnGmVEn0w1X6J44Ki6/XDVtuw=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2024-03-11T06:49:32Z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2024-03-11T06:49:32Z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fkV7vJ1U3r36KisaCOcSYf5c2DU=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PWWFwP3MxFjuNX5NDcEoWwBgJn0=</DigestValue>
    </Reference>
  </SignedInfo>
  <SignatureValue>Y8cwzBy+mizWXLW1cyFKI5NBx5PLBQv801988F6lYNpuz+myyzcF/7reHzV3tPwjIxnK3yfhBHI0
Dd67LKFVR6g2hWnZiacX5GJkH41//uwx2lJKUMH4fGJ73dWKGLOnuR/L1e9SLL5GhD614d59aJy4
nHahIhHwRmFw4/6v+VA=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HIRP9d6VnscQS5zw98CUOAQHVG0=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BLDK07Ki+hxKSNWdDwICi28Dz10=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OtBnGmVEn0w1X6J44Ki6/XDVtuw=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2024-03-11T10:21:59Z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2024-03-11T10:21:59Z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2024-03-11T02:07:27Z</dcterms:modified>
</cp:coreProperties>
</file>